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raoccitanie.sharepoint.com/sites/ACTIVITES/Documents partages/QUALITE (QUA)/CERTIFICATION/3. GT FORAP/OUTILS/"/>
    </mc:Choice>
  </mc:AlternateContent>
  <xr:revisionPtr revIDLastSave="0" documentId="8_{DAF621D3-9768-45B8-B924-ECF50DB74C57}" xr6:coauthVersionLast="47" xr6:coauthVersionMax="47" xr10:uidLastSave="{00000000-0000-0000-0000-000000000000}"/>
  <workbookProtection lockStructure="1"/>
  <bookViews>
    <workbookView xWindow="-108" yWindow="-108" windowWidth="23256" windowHeight="12576" firstSheet="4" activeTab="9" xr2:uid="{00000000-000D-0000-FFFF-FFFF00000000}"/>
  </bookViews>
  <sheets>
    <sheet name="Introduction " sheetId="1" r:id="rId1"/>
    <sheet name="Grille d'entretien Médecin" sheetId="2" r:id="rId2"/>
    <sheet name="Grille d'entretien IDE" sheetId="3" r:id="rId3"/>
    <sheet name="grille d'entretien IDE (3)" sheetId="4" state="hidden" r:id="rId4"/>
    <sheet name="Elements observés" sheetId="5" r:id="rId5"/>
    <sheet name="Elements investigés" sheetId="6" state="hidden" r:id="rId6"/>
    <sheet name="Résultats Entretiens médecins" sheetId="7" r:id="rId7"/>
    <sheet name="Résultats Entetiens IDE" sheetId="8" r:id="rId8"/>
    <sheet name="Résultats Médecins_IDE" sheetId="9" state="hidden" r:id="rId9"/>
    <sheet name="Résultats Elements observés" sheetId="10" r:id="rId10"/>
  </sheets>
  <definedNames>
    <definedName name="_xlnm.Print_Area" localSheetId="4">'Elements observés'!$A$1:$C$25</definedName>
    <definedName name="_xlnm.Print_Area" localSheetId="2">'Grille d''entretien IDE'!$A$1:$T$30</definedName>
    <definedName name="_xlnm.Print_Area" localSheetId="3">'grille d''entretien IDE (3)'!$A$1:$P$21</definedName>
    <definedName name="_xlnm.Print_Area" localSheetId="1">'Grille d''entretien Médecin'!$A$1:$K$20</definedName>
    <definedName name="_xlnm.Print_Area" localSheetId="9">'Résultats Elements observés'!$A$1:$P$24</definedName>
    <definedName name="_xlnm.Print_Area" localSheetId="7">'Résultats Entetiens IDE'!$A$1:$U$77</definedName>
    <definedName name="_xlnm.Print_Area" localSheetId="6">'Résultats Entretiens médecins'!$A$1:$O$49</definedName>
    <definedName name="_xlnm.Print_Area" localSheetId="8">'Résultats Médecins_IDE'!$A$1:$O$40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6" i="10"/>
  <c r="B77" i="8"/>
  <c r="B76" i="8"/>
  <c r="B75" i="8"/>
  <c r="B74" i="8"/>
  <c r="B73" i="8"/>
  <c r="B72" i="8"/>
  <c r="B71" i="8"/>
  <c r="B70" i="8"/>
  <c r="B69" i="8"/>
  <c r="B67" i="8"/>
  <c r="B66" i="8"/>
  <c r="B65" i="8"/>
  <c r="B64" i="8"/>
  <c r="B63" i="8"/>
  <c r="B62" i="8"/>
  <c r="B61" i="8"/>
  <c r="B60" i="8"/>
  <c r="B59" i="8"/>
  <c r="B49" i="7"/>
  <c r="B48" i="7"/>
  <c r="B47" i="7"/>
  <c r="B46" i="7"/>
  <c r="B45" i="7"/>
  <c r="B44" i="7"/>
  <c r="B43" i="7"/>
  <c r="B42" i="7"/>
  <c r="B41" i="7"/>
  <c r="I25" i="5"/>
  <c r="H25" i="5"/>
  <c r="G25" i="5"/>
  <c r="J25" i="5" s="1"/>
  <c r="B24" i="10" s="1"/>
  <c r="I24" i="5"/>
  <c r="H24" i="5"/>
  <c r="G24" i="5"/>
  <c r="J24" i="5" s="1"/>
  <c r="B23" i="10" s="1"/>
  <c r="I22" i="5"/>
  <c r="H22" i="5"/>
  <c r="G22" i="5"/>
  <c r="J22" i="5" s="1"/>
  <c r="B21" i="10" s="1"/>
  <c r="I20" i="5"/>
  <c r="H20" i="5"/>
  <c r="G20" i="5"/>
  <c r="J20" i="5" s="1"/>
  <c r="B19" i="10" s="1"/>
  <c r="I18" i="5"/>
  <c r="H18" i="5"/>
  <c r="G18" i="5"/>
  <c r="J18" i="5" s="1"/>
  <c r="B17" i="10" s="1"/>
  <c r="I16" i="5"/>
  <c r="H16" i="5"/>
  <c r="G16" i="5"/>
  <c r="J16" i="5" s="1"/>
  <c r="B15" i="10" s="1"/>
  <c r="I15" i="5"/>
  <c r="H15" i="5"/>
  <c r="G15" i="5"/>
  <c r="J15" i="5" s="1"/>
  <c r="B14" i="10" s="1"/>
  <c r="I14" i="5"/>
  <c r="H14" i="5"/>
  <c r="G14" i="5"/>
  <c r="J14" i="5" s="1"/>
  <c r="B13" i="10" s="1"/>
  <c r="I13" i="5"/>
  <c r="H13" i="5"/>
  <c r="G13" i="5"/>
  <c r="J13" i="5" s="1"/>
  <c r="B12" i="10" s="1"/>
  <c r="I12" i="5"/>
  <c r="H12" i="5"/>
  <c r="G12" i="5"/>
  <c r="J12" i="5" s="1"/>
  <c r="B11" i="10" s="1"/>
  <c r="I11" i="5"/>
  <c r="H11" i="5"/>
  <c r="G11" i="5"/>
  <c r="J11" i="5" s="1"/>
  <c r="B10" i="10" s="1"/>
  <c r="I9" i="5"/>
  <c r="H9" i="5"/>
  <c r="G9" i="5"/>
  <c r="J9" i="5" s="1"/>
  <c r="B7" i="10" s="1"/>
  <c r="I8" i="5"/>
  <c r="H8" i="5"/>
  <c r="G8" i="5"/>
  <c r="J8" i="5" s="1"/>
  <c r="B4" i="5"/>
  <c r="R29" i="3"/>
  <c r="B28" i="8" s="1"/>
  <c r="Q29" i="3"/>
  <c r="O29" i="3"/>
  <c r="N29" i="3"/>
  <c r="Q28" i="3"/>
  <c r="O28" i="3"/>
  <c r="N28" i="3"/>
  <c r="R28" i="3" s="1"/>
  <c r="R27" i="3"/>
  <c r="B26" i="8" s="1"/>
  <c r="Q27" i="3"/>
  <c r="P27" i="3"/>
  <c r="O27" i="3"/>
  <c r="N27" i="3"/>
  <c r="Q25" i="3"/>
  <c r="O25" i="3"/>
  <c r="N25" i="3"/>
  <c r="R25" i="3" s="1"/>
  <c r="Q23" i="3"/>
  <c r="P23" i="3"/>
  <c r="O23" i="3"/>
  <c r="N23" i="3"/>
  <c r="R23" i="3" s="1"/>
  <c r="Q22" i="3"/>
  <c r="P22" i="3"/>
  <c r="O22" i="3"/>
  <c r="N22" i="3"/>
  <c r="R22" i="3" s="1"/>
  <c r="Q20" i="3"/>
  <c r="O20" i="3"/>
  <c r="N20" i="3"/>
  <c r="R20" i="3" s="1"/>
  <c r="Q17" i="3"/>
  <c r="O17" i="3"/>
  <c r="N17" i="3"/>
  <c r="R17" i="3" s="1"/>
  <c r="Q16" i="3"/>
  <c r="P16" i="3"/>
  <c r="O16" i="3"/>
  <c r="N16" i="3"/>
  <c r="R16" i="3" s="1"/>
  <c r="R15" i="3"/>
  <c r="B13" i="4" s="1"/>
  <c r="Q15" i="3"/>
  <c r="O15" i="3"/>
  <c r="N15" i="3"/>
  <c r="Q13" i="3"/>
  <c r="P13" i="3"/>
  <c r="O13" i="3"/>
  <c r="N13" i="3"/>
  <c r="R13" i="3" s="1"/>
  <c r="Q12" i="3"/>
  <c r="R12" i="3" s="1"/>
  <c r="P12" i="3"/>
  <c r="O12" i="3"/>
  <c r="N12" i="3"/>
  <c r="Q10" i="3"/>
  <c r="P10" i="3"/>
  <c r="O10" i="3"/>
  <c r="N10" i="3"/>
  <c r="R10" i="3" s="1"/>
  <c r="Q9" i="3"/>
  <c r="O9" i="3"/>
  <c r="N9" i="3"/>
  <c r="R9" i="3" s="1"/>
  <c r="Q8" i="3"/>
  <c r="B4" i="8" s="1"/>
  <c r="O8" i="3"/>
  <c r="N8" i="3"/>
  <c r="R8" i="3" s="1"/>
  <c r="B5" i="3"/>
  <c r="R20" i="2"/>
  <c r="Q20" i="2"/>
  <c r="P20" i="2"/>
  <c r="O20" i="2"/>
  <c r="S20" i="2" s="1"/>
  <c r="B19" i="7" s="1"/>
  <c r="R19" i="2"/>
  <c r="S19" i="2" s="1"/>
  <c r="B18" i="7" s="1"/>
  <c r="Q19" i="2"/>
  <c r="P19" i="2"/>
  <c r="O19" i="2"/>
  <c r="R17" i="2"/>
  <c r="P17" i="2"/>
  <c r="O17" i="2"/>
  <c r="S17" i="2" s="1"/>
  <c r="B16" i="7" s="1"/>
  <c r="B14" i="9" s="1"/>
  <c r="R14" i="2"/>
  <c r="S14" i="2" s="1"/>
  <c r="B14" i="7" s="1"/>
  <c r="B12" i="9" s="1"/>
  <c r="P14" i="2"/>
  <c r="O14" i="2"/>
  <c r="R13" i="2"/>
  <c r="Q13" i="2"/>
  <c r="P13" i="2"/>
  <c r="O13" i="2"/>
  <c r="S13" i="2" s="1"/>
  <c r="B13" i="7" s="1"/>
  <c r="B11" i="9" s="1"/>
  <c r="S12" i="2"/>
  <c r="B12" i="7" s="1"/>
  <c r="B10" i="9" s="1"/>
  <c r="R12" i="2"/>
  <c r="P12" i="2"/>
  <c r="O12" i="2"/>
  <c r="R10" i="2"/>
  <c r="P10" i="2"/>
  <c r="O10" i="2"/>
  <c r="S10" i="2" s="1"/>
  <c r="B10" i="7" s="1"/>
  <c r="B8" i="9" s="1"/>
  <c r="S9" i="2"/>
  <c r="B9" i="7" s="1"/>
  <c r="B7" i="9" s="1"/>
  <c r="R9" i="2"/>
  <c r="P9" i="2"/>
  <c r="O9" i="2"/>
  <c r="R8" i="2"/>
  <c r="B4" i="7" s="1"/>
  <c r="P8" i="2"/>
  <c r="O8" i="2"/>
  <c r="S8" i="2" s="1"/>
  <c r="B8" i="7" s="1"/>
  <c r="B6" i="9" s="1"/>
  <c r="B11" i="8" l="1"/>
  <c r="B9" i="4"/>
  <c r="B17" i="4"/>
  <c r="B19" i="8"/>
  <c r="C14" i="9" s="1"/>
  <c r="B22" i="8"/>
  <c r="B12" i="4"/>
  <c r="B8" i="4"/>
  <c r="B9" i="8"/>
  <c r="C8" i="9" s="1"/>
  <c r="B12" i="8"/>
  <c r="B10" i="4"/>
  <c r="B14" i="4"/>
  <c r="B15" i="8"/>
  <c r="C11" i="9" s="1"/>
  <c r="B8" i="8"/>
  <c r="C7" i="9" s="1"/>
  <c r="B7" i="4"/>
  <c r="B7" i="8"/>
  <c r="C6" i="9" s="1"/>
  <c r="B6" i="4"/>
  <c r="B11" i="4"/>
  <c r="B21" i="8"/>
  <c r="B24" i="8"/>
  <c r="B18" i="4"/>
  <c r="B20" i="4"/>
  <c r="B27" i="8"/>
  <c r="B15" i="4"/>
  <c r="B16" i="8"/>
  <c r="C12" i="9" s="1"/>
  <c r="B14" i="8"/>
  <c r="C10" i="9" s="1"/>
  <c r="B21" i="4"/>
  <c r="B19" i="4"/>
</calcChain>
</file>

<file path=xl/sharedStrings.xml><?xml version="1.0" encoding="utf-8"?>
<sst xmlns="http://schemas.openxmlformats.org/spreadsheetml/2006/main" count="318" uniqueCount="149">
  <si>
    <t>Proposition de grilles d'évaluation du critère impératif 2.3-06 
"Les équipes maîtrisent l'utilisation des médicaments à risque" (MàR)</t>
  </si>
  <si>
    <t xml:space="preserve">Date </t>
  </si>
  <si>
    <t>Création : septembre 2021
Actualisation : mars 2023</t>
  </si>
  <si>
    <t>Emetteur</t>
  </si>
  <si>
    <t>Groupe de travail de la FORAP regroupant les structures régionales d'appui (SRA) à la qualité des soins &amp; sécurité des patients</t>
  </si>
  <si>
    <t xml:space="preserve">Destinataires </t>
  </si>
  <si>
    <t>Au niveau opérationnel : Médecins, SF, IDE cadre de santé, pharmacien, préparateur en pharmacie 
Au niveau institutionnel : CoMéDiMs</t>
  </si>
  <si>
    <t>Périmètre</t>
  </si>
  <si>
    <t xml:space="preserve"> Echelle d'une unité de soins</t>
  </si>
  <si>
    <t>Contexte</t>
  </si>
  <si>
    <t>Outil proposé en complément de la fiche mémo sur le critère impératif 2.3-06 - les équipes maîtrisent l'utilisation des médicaments à risque (MàR)</t>
  </si>
  <si>
    <t>Objectifs</t>
  </si>
  <si>
    <t>Réaliser une évaluation sur la gestion des MàR pour permettre aux équipes de terrain l'appropriation des attendus du manuel de certification sur ce critère et l'identification rapide et régulière des points à améliorer.</t>
  </si>
  <si>
    <t xml:space="preserve">Méthode </t>
  </si>
  <si>
    <t>L'évaluation sera réalisée sur la base d'entretiens auprès des professionnels concernés et de l’observation du circuit des MàR. 
3 grilles sont proposées : 1 pour les entretiens avec les médecins ; 1 pour les entretiens avec les IDE et 1 pour les éléments observés. 
NB : Pour les entretiens, interroger au moins un tiers de l'équipe pour une meilleure représentativité des résultats.</t>
  </si>
  <si>
    <t>Par qui</t>
  </si>
  <si>
    <t xml:space="preserve">Evaluation menée par les professionnels de l'unité de soins : les IDE, cadres, médecins, et /ou avec le pharmacien et PPH.
NB : Pour permettre une appropriation des items de ce critère impératif sur les MàR, ces évaluations pourraient être réalisées par des professionnels à tour de rôle.
Il peut aussi s’agir d’audits croisés entre unités de soins. </t>
  </si>
  <si>
    <t xml:space="preserve">Quand </t>
  </si>
  <si>
    <t>A minima 2 fois par an pour permettre l'approriation des items par les équipes (le rythme est laissé à l'appréciation des équipes)
Restituer les résultas rapidement (idéalement dans un délai d'une semaine)</t>
  </si>
  <si>
    <t>Présentation des résultats</t>
  </si>
  <si>
    <r>
      <rPr>
        <i/>
        <u/>
        <sz val="11"/>
        <color theme="1"/>
        <rFont val="Calibri"/>
        <scheme val="minor"/>
      </rPr>
      <t>Onglet "Résultats":</t>
    </r>
    <r>
      <rPr>
        <sz val="11"/>
        <color theme="1"/>
        <rFont val="Calibri"/>
        <scheme val="minor"/>
      </rPr>
      <t xml:space="preserve">
Le renseignement des items des grilles "entretiens" et "élements observés" génèrera automatiquement les résultats sous forme de tableaux et de diagramme radars</t>
    </r>
  </si>
  <si>
    <t>Grille audit "Entretien Médecins"
Critère impératif 2.3-06 "Les équipes maitrisent l'utilisation des médicaments à risque"</t>
  </si>
  <si>
    <t>Nom du service:</t>
  </si>
  <si>
    <t>Nombre de médecins répondants</t>
  </si>
  <si>
    <t>Date</t>
  </si>
  <si>
    <t xml:space="preserve">Items </t>
  </si>
  <si>
    <t>Mécecin 1</t>
  </si>
  <si>
    <t>Mécecin 2</t>
  </si>
  <si>
    <t>Mécecin 3</t>
  </si>
  <si>
    <t>Mécecin 4</t>
  </si>
  <si>
    <t>Mécecin 5</t>
  </si>
  <si>
    <t>Mécecin 6</t>
  </si>
  <si>
    <t>Mécecin 7</t>
  </si>
  <si>
    <t>Mécecin 8</t>
  </si>
  <si>
    <t>Mécecin 9</t>
  </si>
  <si>
    <t>Commentaires</t>
  </si>
  <si>
    <t xml:space="preserve">Total oui </t>
  </si>
  <si>
    <t>Total Non</t>
  </si>
  <si>
    <t>Total NSP</t>
  </si>
  <si>
    <t>Total items</t>
  </si>
  <si>
    <t>% Conformité</t>
  </si>
  <si>
    <t>Liste des Médicaments à Risques (MàR)</t>
  </si>
  <si>
    <t>Connaissez-vous la liste des MàR du service?</t>
  </si>
  <si>
    <t>Savez-vous où se trouve se trouve la liste des MàR du service?</t>
  </si>
  <si>
    <t>Les médicaments inscrits dans la liste sont utilisés quotidiennement dans le service?</t>
  </si>
  <si>
    <t xml:space="preserve">Formation / sensibilisation </t>
  </si>
  <si>
    <t>Connaissez-vous les risques en lien avec les MàR que vous utilisez?</t>
  </si>
  <si>
    <t>Savez-vous si il existe un document qui décrit la gestion de ces risques?</t>
  </si>
  <si>
    <t>Avez-vous bénéficié de temps de formation / sensibilisation sur les risques induits par les MàR que vous utilisez?</t>
  </si>
  <si>
    <t xml:space="preserve">Prescription </t>
  </si>
  <si>
    <t>Qui prescrit les MàR dans le service?</t>
  </si>
  <si>
    <t>Existe-t-il des protocoles de prescription des MàR ?</t>
  </si>
  <si>
    <t>Antidote des MàR</t>
  </si>
  <si>
    <t>Les antidotes potentiels des MàR sont-ils disponibles?</t>
  </si>
  <si>
    <t>Leur utilisation est-elle protocolisée ?</t>
  </si>
  <si>
    <t>Grille audit "Entretiens IDE"
Critère impératif 2.3-06 Les équipes maitrisent l'utilisation des médicaments à risque</t>
  </si>
  <si>
    <t>Nombre d'IDE répondants</t>
  </si>
  <si>
    <t>IDE 1</t>
  </si>
  <si>
    <t>IDE 2</t>
  </si>
  <si>
    <t>IDE 3</t>
  </si>
  <si>
    <t>IDE 4</t>
  </si>
  <si>
    <t>IDE 5</t>
  </si>
  <si>
    <t>IDE 6</t>
  </si>
  <si>
    <t>IDE 7</t>
  </si>
  <si>
    <t>IDE 8</t>
  </si>
  <si>
    <t>IDE 9</t>
  </si>
  <si>
    <t>Connaissez-vous la liste des MàR du service ?</t>
  </si>
  <si>
    <t xml:space="preserve">Savez-vous où elle se trouve? </t>
  </si>
  <si>
    <t>Rangement des MàR</t>
  </si>
  <si>
    <t>Savez-vous si il existe-t-il un mode opératoire qui décrit le rangement des MAR?</t>
  </si>
  <si>
    <t>Savez-vous si il Existe une rotation formalisée du rangement des médicaments?</t>
  </si>
  <si>
    <t>Savez-vous si il existel un document qui décrit la gestion de ces risques?</t>
  </si>
  <si>
    <t>Anditodes des MàR</t>
  </si>
  <si>
    <t>Savez-vous si les antidotes potentiels des MàR sont disponibles?</t>
  </si>
  <si>
    <t xml:space="preserve">Administration </t>
  </si>
  <si>
    <t>Réalisez-vous un double contrôle systématique avant l'administration d'un MàR?</t>
  </si>
  <si>
    <t>Qui administre les MàR?</t>
  </si>
  <si>
    <t>Conservez-vous le pictogramme institutionnel des MàR jusqu'à l'administration?</t>
  </si>
  <si>
    <t>Existe-t-il des protocoles d'administration des MàR ?</t>
  </si>
  <si>
    <t>Avez-vous emprunté des MàR dans d'autres unités de soins?</t>
  </si>
  <si>
    <t>Si oui, sur quel protocole vous êtes-vous appuyé?</t>
  </si>
  <si>
    <t>Grille audit 
Critère impératif 2.3-06 Les équipes maitrisent l'utilisation des médicaments à risque</t>
  </si>
  <si>
    <t>Connaissez-vous la liste des MAR du service ?</t>
  </si>
  <si>
    <t>Savez-vous si les antidotes potentiels des MAR sont disponibles?</t>
  </si>
  <si>
    <t>Connaissez-vous les risques en lien avec les MAR que vous utilisez?</t>
  </si>
  <si>
    <t>Avez-vous bénéficié de temps de formation / sensibilisation sur les MAR que vous utilisez?</t>
  </si>
  <si>
    <t>Qui prescrit les MAR dans le service?</t>
  </si>
  <si>
    <t>Existe-t-il des protocoles de prescription des MAR ?</t>
  </si>
  <si>
    <t>Réalisez-vous un double contrôle systématique avant l'administration d'un MAR?</t>
  </si>
  <si>
    <t>Conservez-vous le pictogramme institutionnel des MAR jusqu'à l'administration?</t>
  </si>
  <si>
    <t>Existe-t-il des protocoles d'administration des MAR ?</t>
  </si>
  <si>
    <t>Avez-vous emprunté des MAR dans d'autres unités de soins?</t>
  </si>
  <si>
    <t>Grille: Elèments observés 
Critère impératif 2.3-06 Les équipes maitrisent l'utilisation des médicaments à risque</t>
  </si>
  <si>
    <t>Nom du service :</t>
  </si>
  <si>
    <t xml:space="preserve">Date: </t>
  </si>
  <si>
    <t>Réponses</t>
  </si>
  <si>
    <t>Liste des MAR</t>
  </si>
  <si>
    <t>Où se trouve la liste des MàR?</t>
  </si>
  <si>
    <t>Le pictogramme MàR est retrouvée sur la liste</t>
  </si>
  <si>
    <t>Dernière date de mise à jour</t>
  </si>
  <si>
    <t xml:space="preserve">Rangement des MAR </t>
  </si>
  <si>
    <t>Le pictogramme est retrouvé pour identifier les MàR</t>
  </si>
  <si>
    <t>Existe-t-il un mode opératoire qui décrit le rangement des MàR?</t>
  </si>
  <si>
    <t>Les MàR sont rangés dans l'armoire à pharmacie à distance des autres produits</t>
  </si>
  <si>
    <t>Existe-t-il une rotation formalisée du rangement des médicaments?</t>
  </si>
  <si>
    <t>Existe-t-il un document qui décrit la gestion de  risques en lien avec les MàR utilisés dans l'unité?</t>
  </si>
  <si>
    <t xml:space="preserve">Dispensation </t>
  </si>
  <si>
    <t>Est-ce que les MàR sont identifiés par le pictogramme institutionnel au départ de la PUI?</t>
  </si>
  <si>
    <t>Existe-t-il une procédure pour les prêts ou les échanges des MàR entre les unités de soins ?</t>
  </si>
  <si>
    <t>Méthode</t>
  </si>
  <si>
    <t>La liste des MAR est-elle connue des prescripteurs ?</t>
  </si>
  <si>
    <t>Entretien Médecin</t>
  </si>
  <si>
    <t>oui/non</t>
  </si>
  <si>
    <t>La liste des MAR est-elle connue des IDE  ?</t>
  </si>
  <si>
    <t>Entretien IDE</t>
  </si>
  <si>
    <t>Où se trouve la liste des MAR?</t>
  </si>
  <si>
    <t>Eléments observés</t>
  </si>
  <si>
    <t>Entretiens</t>
  </si>
  <si>
    <t>Le pictogramme MAR est retrouvée sur la liste</t>
  </si>
  <si>
    <t>le pictogramme est retrouvé pour identifier les MAR</t>
  </si>
  <si>
    <t>Existe-t-il un mode opératoire qui décrit le rangement des MAR?</t>
  </si>
  <si>
    <t>Les MAR sont rangés dans l'armoire à pharmacie à distance des autres produits</t>
  </si>
  <si>
    <t>Les antidotes potentiels des MAR sont-ils disponibles?</t>
  </si>
  <si>
    <t>Existe-t-il un document qui décrit la gestion de ces risques?</t>
  </si>
  <si>
    <t>La standardisation/protocolisation de la prescription pour les MAR est-elle connue?</t>
  </si>
  <si>
    <t>Est-ce que les MAR sont identifiés par le pictogramme institutionnel au départ de la PUI?</t>
  </si>
  <si>
    <t>Existe-t-il un double contrôle systématique avant l'administration d'un MAR?</t>
  </si>
  <si>
    <t>Qui administre les MAR?</t>
  </si>
  <si>
    <t>Le pictogramme institutionnel des MAR est mis sur le produit?</t>
  </si>
  <si>
    <t>Ce même pictogramme est conservé jusqu'à l'administration?</t>
  </si>
  <si>
    <t>Les prêts ou les échanges entre les unités de soins de MAR sont-ils encadrés?</t>
  </si>
  <si>
    <t>Eléments observés (procédure)
Entretien IDE</t>
  </si>
  <si>
    <t>Résultats "Entretien Médecins"
Critère impératif 2.3-06 "Les équipes maitrisent l'utilisation des médicaments à risque"</t>
  </si>
  <si>
    <t>% conformité</t>
  </si>
  <si>
    <t>Liste de MAR</t>
  </si>
  <si>
    <t>Connaissez-vous la liste des MAR du service?</t>
  </si>
  <si>
    <t>Savez-vous où se trouve se trouve la liste des MAR du service?</t>
  </si>
  <si>
    <t>Formation/Sensibilisation</t>
  </si>
  <si>
    <t>Prescription</t>
  </si>
  <si>
    <t>Les antidotes</t>
  </si>
  <si>
    <t>Résultats "Entretiens IDE"
Critère impératif 2.3-06 Les équipes maitrisent l'utilisation des médicaments à risque</t>
  </si>
  <si>
    <t xml:space="preserve">Nombre d'IDE répondants : </t>
  </si>
  <si>
    <t>les antidotes des MàR</t>
  </si>
  <si>
    <t>Résultats Entretien "Médecins : IDE"
Critère impératif 2.3-06 "Les équipes maitrisent l'utilisation des médicaments à risque"</t>
  </si>
  <si>
    <t>% conformité
Médecin</t>
  </si>
  <si>
    <t>% conformité
IDE</t>
  </si>
  <si>
    <t>Résultats "Elements observés" 
Critère impératif 2.3-06 Les équipes maitrisent l'utilisation des médicaments à risque</t>
  </si>
  <si>
    <t>Existe-t-il un document qui décrit la gestion de  risques en lien avec les MAR utilisés dans l'unité?</t>
  </si>
  <si>
    <t>Existe-t-il une procédure pour les prêts ou les échanges des MAR entre les unités de soins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</si>
</sst>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b/>
      <sz val="14"/>
      <color theme="1"/>
      <name val="Calibri"/>
      <scheme val="minor"/>
    </font>
    <font>
      <b/>
      <sz val="11"/>
      <color theme="0"/>
      <name val="Calibri"/>
      <scheme val="minor"/>
    </font>
    <font>
      <b/>
      <sz val="16"/>
      <color theme="0"/>
      <name val="Calibri"/>
      <scheme val="minor"/>
    </font>
    <font>
      <b/>
      <sz val="20"/>
      <color theme="1"/>
      <name val="Calibri"/>
      <scheme val="minor"/>
    </font>
    <font>
      <sz val="16"/>
      <color theme="1"/>
      <name val="Calibri"/>
      <scheme val="minor"/>
    </font>
    <font>
      <b/>
      <sz val="14"/>
      <color theme="0"/>
      <name val="Calibri"/>
      <scheme val="minor"/>
    </font>
    <font>
      <sz val="20"/>
      <color theme="1"/>
      <name val="Calibri"/>
      <scheme val="minor"/>
    </font>
    <font>
      <sz val="12"/>
      <color theme="1"/>
      <name val="Calibri"/>
      <scheme val="minor"/>
    </font>
    <font>
      <b/>
      <sz val="12"/>
      <color theme="1"/>
      <name val="Calibri"/>
      <scheme val="minor"/>
    </font>
    <font>
      <sz val="12"/>
      <name val="Calibri"/>
      <scheme val="minor"/>
    </font>
    <font>
      <b/>
      <sz val="16"/>
      <color theme="1"/>
      <name val="Calibri"/>
      <scheme val="minor"/>
    </font>
    <font>
      <b/>
      <sz val="20"/>
      <color theme="0"/>
      <name val="Calibri"/>
      <scheme val="minor"/>
    </font>
    <font>
      <b/>
      <sz val="12"/>
      <color theme="0"/>
      <name val="Calibri"/>
      <scheme val="minor"/>
    </font>
    <font>
      <sz val="20"/>
      <name val="Calibri"/>
      <scheme val="minor"/>
    </font>
    <font>
      <i/>
      <u/>
      <sz val="11"/>
      <color theme="1"/>
      <name val="Calibri"/>
      <scheme val="minor"/>
    </font>
  </fonts>
  <fills count="10">
    <fill>
      <patternFill patternType="none"/>
    </fill>
    <fill>
      <patternFill patternType="gray125"/>
    </fill>
    <fill>
      <patternFill patternType="solid">
        <fgColor theme="4"/>
        <bgColor theme="4"/>
      </patternFill>
    </fill>
    <fill>
      <patternFill patternType="solid">
        <fgColor theme="3"/>
        <bgColor theme="3"/>
      </patternFill>
    </fill>
    <fill>
      <patternFill patternType="solid">
        <fgColor theme="5"/>
        <bgColor theme="5"/>
      </patternFill>
    </fill>
    <fill>
      <patternFill patternType="solid">
        <fgColor theme="2"/>
        <bgColor theme="2"/>
      </patternFill>
    </fill>
    <fill>
      <patternFill patternType="solid">
        <fgColor theme="6"/>
        <bgColor theme="6"/>
      </patternFill>
    </fill>
    <fill>
      <patternFill patternType="solid">
        <fgColor theme="8"/>
        <bgColor theme="8"/>
      </patternFill>
    </fill>
    <fill>
      <patternFill patternType="solid">
        <fgColor indexed="5"/>
        <bgColor indexed="5"/>
      </patternFill>
    </fill>
    <fill>
      <patternFill patternType="solid">
        <fgColor theme="0" tint="-0.14999847407452621"/>
        <bgColor theme="0" tint="-0.14999847407452621"/>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78">
    <xf numFmtId="0" fontId="0" fillId="0" borderId="0" xfId="0"/>
    <xf numFmtId="0" fontId="0" fillId="0" borderId="0" xfId="0" applyAlignment="1">
      <alignment horizont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17" fontId="2" fillId="2" borderId="6" xfId="0" applyNumberFormat="1" applyFont="1" applyFill="1" applyBorder="1" applyAlignment="1">
      <alignment horizontal="center" vertical="center" wrapText="1"/>
    </xf>
    <xf numFmtId="0" fontId="4" fillId="0" borderId="0" xfId="0" applyFont="1"/>
    <xf numFmtId="0" fontId="5" fillId="0" borderId="0" xfId="0" applyFont="1" applyAlignment="1">
      <alignment wrapText="1"/>
    </xf>
    <xf numFmtId="0" fontId="5" fillId="0" borderId="1" xfId="0" applyFont="1" applyBorder="1" applyAlignment="1">
      <alignment wrapText="1"/>
    </xf>
    <xf numFmtId="0" fontId="6" fillId="2" borderId="8" xfId="0" applyFont="1" applyFill="1" applyBorder="1" applyAlignment="1">
      <alignment horizontal="center" vertical="center"/>
    </xf>
    <xf numFmtId="0" fontId="6" fillId="4" borderId="8" xfId="0" applyFont="1" applyFill="1" applyBorder="1" applyAlignment="1">
      <alignment horizontal="center" vertical="center"/>
    </xf>
    <xf numFmtId="0" fontId="7" fillId="0" borderId="0" xfId="0" applyFont="1"/>
    <xf numFmtId="0" fontId="8" fillId="5" borderId="0" xfId="0" applyFont="1" applyFill="1"/>
    <xf numFmtId="0" fontId="8" fillId="0" borderId="8" xfId="0" applyFont="1" applyBorder="1" applyAlignment="1">
      <alignment vertical="center" wrapText="1"/>
    </xf>
    <xf numFmtId="0" fontId="8" fillId="0" borderId="8" xfId="0" applyFont="1" applyBorder="1"/>
    <xf numFmtId="9" fontId="0" fillId="0" borderId="0" xfId="0" applyNumberFormat="1" applyAlignment="1">
      <alignment horizontal="center"/>
    </xf>
    <xf numFmtId="0" fontId="5" fillId="0" borderId="0" xfId="0" applyFont="1" applyAlignment="1">
      <alignment vertical="center" wrapText="1"/>
    </xf>
    <xf numFmtId="0" fontId="5" fillId="0" borderId="1" xfId="0" applyFont="1" applyBorder="1" applyAlignment="1">
      <alignment vertical="center" wrapText="1"/>
    </xf>
    <xf numFmtId="0" fontId="6" fillId="2" borderId="11" xfId="0" applyFont="1" applyFill="1" applyBorder="1" applyAlignment="1">
      <alignment horizontal="center" vertical="center"/>
    </xf>
    <xf numFmtId="0" fontId="6" fillId="4" borderId="11" xfId="0" applyFont="1" applyFill="1" applyBorder="1" applyAlignment="1">
      <alignment horizontal="center" vertical="center"/>
    </xf>
    <xf numFmtId="0" fontId="10" fillId="0" borderId="8" xfId="0" applyFont="1" applyBorder="1" applyAlignment="1">
      <alignment vertical="center" wrapText="1"/>
    </xf>
    <xf numFmtId="9" fontId="0" fillId="0" borderId="0" xfId="0" applyNumberFormat="1"/>
    <xf numFmtId="0" fontId="0" fillId="0" borderId="1" xfId="0" applyBorder="1" applyAlignment="1">
      <alignment horizontal="center"/>
    </xf>
    <xf numFmtId="9" fontId="8" fillId="0" borderId="8" xfId="0" applyNumberFormat="1" applyFont="1" applyBorder="1" applyAlignment="1">
      <alignment horizontal="center" vertical="center"/>
    </xf>
    <xf numFmtId="0" fontId="0" fillId="0" borderId="0" xfId="0" applyAlignment="1">
      <alignment horizontal="center" vertical="center"/>
    </xf>
    <xf numFmtId="0" fontId="13" fillId="2" borderId="8" xfId="0" applyFont="1" applyFill="1" applyBorder="1" applyAlignment="1">
      <alignment horizontal="center" vertical="center"/>
    </xf>
    <xf numFmtId="0" fontId="13" fillId="2" borderId="11" xfId="0" applyFont="1" applyFill="1" applyBorder="1" applyAlignment="1">
      <alignment horizontal="center" vertical="center"/>
    </xf>
    <xf numFmtId="0" fontId="13" fillId="4" borderId="11" xfId="0" applyFont="1" applyFill="1" applyBorder="1" applyAlignment="1">
      <alignment horizontal="center" vertical="center"/>
    </xf>
    <xf numFmtId="0" fontId="8" fillId="0" borderId="8" xfId="0" applyFont="1" applyBorder="1" applyAlignment="1">
      <alignment wrapText="1"/>
    </xf>
    <xf numFmtId="0" fontId="4" fillId="0" borderId="0" xfId="0" applyFont="1" applyAlignment="1">
      <alignment horizontal="center"/>
    </xf>
    <xf numFmtId="0" fontId="7" fillId="0" borderId="8" xfId="0" applyFont="1" applyBorder="1" applyAlignment="1">
      <alignment vertical="center" wrapText="1"/>
    </xf>
    <xf numFmtId="0" fontId="7" fillId="0" borderId="8" xfId="0" applyFont="1" applyBorder="1"/>
    <xf numFmtId="0" fontId="14" fillId="0" borderId="8" xfId="0" applyFont="1" applyBorder="1" applyAlignment="1">
      <alignment vertical="center" wrapText="1"/>
    </xf>
    <xf numFmtId="0" fontId="0" fillId="8" borderId="0" xfId="0" applyFill="1"/>
    <xf numFmtId="0" fontId="7" fillId="0" borderId="8" xfId="0" applyFont="1" applyBorder="1" applyAlignment="1">
      <alignment wrapText="1"/>
    </xf>
    <xf numFmtId="0" fontId="6" fillId="2" borderId="0" xfId="0" applyFont="1" applyFill="1" applyAlignment="1">
      <alignment horizontal="center" vertical="center"/>
    </xf>
    <xf numFmtId="0" fontId="2" fillId="4" borderId="0" xfId="0" applyFont="1" applyFill="1" applyAlignment="1">
      <alignment horizontal="center" vertical="center"/>
    </xf>
    <xf numFmtId="0" fontId="8" fillId="0" borderId="0" xfId="0" applyFont="1" applyAlignment="1">
      <alignment vertical="center" wrapText="1"/>
    </xf>
    <xf numFmtId="9" fontId="0" fillId="0" borderId="0" xfId="0" applyNumberFormat="1" applyAlignment="1">
      <alignment horizontal="center" vertical="center"/>
    </xf>
    <xf numFmtId="0" fontId="13" fillId="4" borderId="8" xfId="0" applyFont="1" applyFill="1" applyBorder="1" applyAlignment="1">
      <alignment horizontal="center" vertical="center"/>
    </xf>
    <xf numFmtId="0" fontId="8" fillId="0" borderId="8" xfId="0" applyFont="1" applyBorder="1" applyAlignment="1">
      <alignment horizontal="center" vertical="center"/>
    </xf>
    <xf numFmtId="0" fontId="2" fillId="4" borderId="0" xfId="0" applyFont="1" applyFill="1" applyAlignment="1">
      <alignment horizontal="center" vertical="center" wrapText="1"/>
    </xf>
    <xf numFmtId="0" fontId="0" fillId="0" borderId="0" xfId="0"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17" fontId="0" fillId="0" borderId="4" xfId="0" applyNumberFormat="1" applyBorder="1" applyAlignment="1">
      <alignment horizontal="left" vertical="center" wrapText="1"/>
    </xf>
    <xf numFmtId="17" fontId="0" fillId="0" borderId="5" xfId="0" applyNumberFormat="1" applyBorder="1" applyAlignment="1">
      <alignment horizontal="left" vertical="center" wrapText="1"/>
    </xf>
    <xf numFmtId="17" fontId="0" fillId="0" borderId="0" xfId="0" applyNumberFormat="1" applyAlignment="1">
      <alignment horizontal="left" vertical="center" wrapText="1"/>
    </xf>
    <xf numFmtId="17" fontId="0" fillId="0" borderId="7" xfId="0" applyNumberFormat="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3" fillId="3" borderId="0" xfId="0" applyFont="1" applyFill="1" applyAlignment="1">
      <alignment horizontal="center" vertical="center" wrapText="1"/>
    </xf>
    <xf numFmtId="0" fontId="9" fillId="5" borderId="9"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0" xfId="0" applyFont="1" applyFill="1" applyBorder="1" applyAlignment="1">
      <alignment horizontal="center" vertical="center"/>
    </xf>
    <xf numFmtId="14" fontId="5" fillId="0" borderId="1" xfId="0" applyNumberFormat="1" applyFont="1" applyBorder="1" applyAlignment="1">
      <alignment horizontal="center" wrapText="1"/>
    </xf>
    <xf numFmtId="0" fontId="5" fillId="0" borderId="1" xfId="0" applyFont="1" applyBorder="1" applyAlignment="1">
      <alignment horizontal="center" wrapText="1"/>
    </xf>
    <xf numFmtId="0" fontId="3" fillId="6" borderId="0" xfId="0" applyFont="1" applyFill="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horizontal="center" vertical="center" wrapText="1"/>
    </xf>
    <xf numFmtId="0" fontId="5" fillId="0" borderId="1" xfId="0" applyFont="1" applyBorder="1" applyAlignment="1">
      <alignment horizontal="center" vertical="center" wrapText="1"/>
    </xf>
    <xf numFmtId="0" fontId="12" fillId="7" borderId="0" xfId="0" applyFont="1" applyFill="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horizontal="center" wrapText="1"/>
    </xf>
    <xf numFmtId="0" fontId="4" fillId="5" borderId="9"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9" xfId="0" applyFont="1" applyFill="1" applyBorder="1" applyAlignment="1">
      <alignment horizontal="center"/>
    </xf>
    <xf numFmtId="0" fontId="4" fillId="5" borderId="2" xfId="0" applyFont="1" applyFill="1" applyBorder="1" applyAlignment="1">
      <alignment horizontal="center"/>
    </xf>
    <xf numFmtId="0" fontId="4" fillId="5" borderId="10" xfId="0" applyFont="1" applyFill="1" applyBorder="1" applyAlignment="1">
      <alignment horizontal="center"/>
    </xf>
    <xf numFmtId="0" fontId="8" fillId="9" borderId="0" xfId="0" applyFont="1" applyFill="1" applyAlignment="1">
      <alignment horizontal="center" vertical="center" wrapText="1"/>
    </xf>
    <xf numFmtId="0" fontId="0" fillId="9" borderId="0" xfId="0" applyFill="1" applyAlignment="1">
      <alignment horizontal="center"/>
    </xf>
    <xf numFmtId="0" fontId="0" fillId="0" borderId="6" xfId="0"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0" fillId="0" borderId="0" xfId="0"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Résultats Globaux</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c:ext xmlns:c16="http://schemas.microsoft.com/office/drawing/2014/chart" uri="{C3380CC4-5D6E-409C-BE32-E72D297353CC}">
              <c16:uniqueId val="{00000000-7F55-46C8-A95A-198C914AE79A}"/>
            </c:ext>
          </c:extLst>
        </c:ser>
        <c:dLbls>
          <c:dLblPos val="ctr"/>
          <c:showLegendKey val="0"/>
          <c:showVal val="1"/>
          <c:showCatName val="0"/>
          <c:showSerName val="0"/>
          <c:showPercent val="0"/>
          <c:showBubbleSize val="0"/>
        </c:dLbls>
        <c:gapWidth val="219"/>
        <c:overlap val="-27"/>
        <c:axId val="74361088"/>
        <c:axId val="74396800"/>
      </c:barChart>
      <c:catAx>
        <c:axId val="74361088"/>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baseline="0">
                <a:solidFill>
                  <a:schemeClr val="tx1">
                    <a:lumMod val="65000"/>
                    <a:lumOff val="35000"/>
                  </a:schemeClr>
                </a:solidFill>
                <a:latin typeface="+mn-lt"/>
                <a:ea typeface="+mn-ea"/>
                <a:cs typeface="+mn-cs"/>
              </a:defRPr>
            </a:pPr>
            <a:endParaRPr lang="fr-FR"/>
          </a:p>
        </c:txPr>
        <c:crossAx val="74396800"/>
        <c:crosses val="autoZero"/>
        <c:auto val="1"/>
        <c:lblAlgn val="ctr"/>
        <c:lblOffset val="100"/>
        <c:noMultiLvlLbl val="0"/>
      </c:catAx>
      <c:valAx>
        <c:axId val="7439680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4361088"/>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Administration</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Entetiens IDE'!$A$24,'Résultats Entetiens IDE'!$A$26:$A$28)</c:f>
              <c:strCache>
                <c:ptCount val="4"/>
                <c:pt idx="0">
                  <c:v>Réalisez-vous un double contrôle systématique avant l'administration d'un MAR?</c:v>
                </c:pt>
                <c:pt idx="1">
                  <c:v>Conservez-vous le pictogramme institutionnel des MAR jusqu'à l'administration?</c:v>
                </c:pt>
                <c:pt idx="2">
                  <c:v>Existe-t-il des protocoles d'administration des MAR ?</c:v>
                </c:pt>
                <c:pt idx="3">
                  <c:v>Avez-vous emprunté des MAR dans d'autres unités de soins?</c:v>
                </c:pt>
              </c:strCache>
            </c:strRef>
          </c:cat>
          <c:val>
            <c:numRef>
              <c:f>('Résultats Entetiens IDE'!$B$24,'Résultats Entetiens IDE'!$B$26:$B$28)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6CA3-469B-BEB7-61450F875CE9}"/>
            </c:ext>
          </c:extLst>
        </c:ser>
        <c:dLbls>
          <c:showLegendKey val="0"/>
          <c:showVal val="0"/>
          <c:showCatName val="0"/>
          <c:showSerName val="0"/>
          <c:showPercent val="0"/>
          <c:showBubbleSize val="0"/>
        </c:dLbls>
        <c:smooth val="0"/>
        <c:axId val="75428992"/>
        <c:axId val="75430528"/>
      </c:lineChart>
      <c:catAx>
        <c:axId val="75428992"/>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430528"/>
        <c:crosses val="autoZero"/>
        <c:auto val="1"/>
        <c:lblAlgn val="ctr"/>
        <c:lblOffset val="100"/>
        <c:noMultiLvlLbl val="0"/>
      </c:catAx>
      <c:valAx>
        <c:axId val="75430528"/>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428992"/>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Résultats Entretiens Médecins VS Entretiens IDE</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Médecins</c:v>
          </c:tx>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f>('Résultats Médecins_IDE'!$B$6:$B$8,'Résultats Médecins_IDE'!$B$10:$B$12,'Résultats Médecins_IDE'!$B$14)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544-4323-AE58-297203E351D3}"/>
            </c:ext>
          </c:extLst>
        </c:ser>
        <c:ser>
          <c:idx val="1"/>
          <c:order val="1"/>
          <c:tx>
            <c:v>IDE</c:v>
          </c:tx>
          <c:spPr>
            <a:prstGeom prst="rect">
              <a:avLst/>
            </a:prstGeom>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f>('Résultats Médecins_IDE'!$C$6:$C$8,'Résultats Médecins_IDE'!$C$10:$C$12,'Résultats Médecins_IDE'!$C$14)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544-4323-AE58-297203E351D3}"/>
            </c:ext>
          </c:extLst>
        </c:ser>
        <c:dLbls>
          <c:showLegendKey val="0"/>
          <c:showVal val="0"/>
          <c:showCatName val="0"/>
          <c:showSerName val="0"/>
          <c:showPercent val="0"/>
          <c:showBubbleSize val="0"/>
        </c:dLbls>
        <c:gapWidth val="219"/>
        <c:overlap val="-27"/>
        <c:axId val="77921664"/>
        <c:axId val="77923456"/>
      </c:barChart>
      <c:catAx>
        <c:axId val="7792166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923456"/>
        <c:crosses val="autoZero"/>
        <c:auto val="1"/>
        <c:lblAlgn val="ctr"/>
        <c:lblOffset val="100"/>
        <c:noMultiLvlLbl val="0"/>
      </c:catAx>
      <c:valAx>
        <c:axId val="77923456"/>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921664"/>
        <c:crosses val="autoZero"/>
        <c:crossBetween val="between"/>
      </c:valAx>
      <c:spPr>
        <a:prstGeom prst="rect">
          <a:avLst/>
        </a:prstGeom>
        <a:noFill/>
        <a:ln>
          <a:noFill/>
        </a:ln>
        <a:effectLst/>
      </c:spPr>
    </c:plotArea>
    <c:legend>
      <c:legendPos val="b"/>
      <c:overlay val="0"/>
      <c:spPr>
        <a:prstGeom prst="rect">
          <a:avLst/>
        </a:prstGeom>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legend>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Liste des MAR</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Médecins</c:v>
          </c:tx>
          <c:spPr bwMode="auto">
            <a:prstGeom prst="rect">
              <a:avLst/>
            </a:prstGeom>
            <a:ln w="28575" cap="rnd">
              <a:solidFill>
                <a:schemeClr val="accent1"/>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Médecins_IDE'!$B$6:$B$8</c:f>
              <c:numCache>
                <c:formatCode>0%</c:formatCode>
                <c:ptCount val="3"/>
                <c:pt idx="0">
                  <c:v>0</c:v>
                </c:pt>
                <c:pt idx="1">
                  <c:v>0</c:v>
                </c:pt>
                <c:pt idx="2">
                  <c:v>0</c:v>
                </c:pt>
              </c:numCache>
            </c:numRef>
          </c:val>
          <c:smooth val="0"/>
          <c:extLst>
            <c:ext xmlns:c16="http://schemas.microsoft.com/office/drawing/2014/chart" uri="{C3380CC4-5D6E-409C-BE32-E72D297353CC}">
              <c16:uniqueId val="{00000000-1E62-49CA-A494-C8BBAD192E59}"/>
            </c:ext>
          </c:extLst>
        </c:ser>
        <c:ser>
          <c:idx val="1"/>
          <c:order val="1"/>
          <c:tx>
            <c:v>IDE</c:v>
          </c:tx>
          <c:spPr bwMode="auto">
            <a:prstGeom prst="rect">
              <a:avLst/>
            </a:prstGeom>
            <a:ln w="28575" cap="rnd">
              <a:solidFill>
                <a:schemeClr val="accent2"/>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Médecins_IDE'!$C$6:$C$8</c:f>
              <c:numCache>
                <c:formatCode>0%</c:formatCode>
                <c:ptCount val="3"/>
                <c:pt idx="0">
                  <c:v>0</c:v>
                </c:pt>
                <c:pt idx="1">
                  <c:v>0</c:v>
                </c:pt>
                <c:pt idx="2">
                  <c:v>0</c:v>
                </c:pt>
              </c:numCache>
            </c:numRef>
          </c:val>
          <c:smooth val="0"/>
          <c:extLst>
            <c:ext xmlns:c16="http://schemas.microsoft.com/office/drawing/2014/chart" uri="{C3380CC4-5D6E-409C-BE32-E72D297353CC}">
              <c16:uniqueId val="{00000001-1E62-49CA-A494-C8BBAD192E59}"/>
            </c:ext>
          </c:extLst>
        </c:ser>
        <c:dLbls>
          <c:showLegendKey val="0"/>
          <c:showVal val="0"/>
          <c:showCatName val="0"/>
          <c:showSerName val="0"/>
          <c:showPercent val="0"/>
          <c:showBubbleSize val="0"/>
        </c:dLbls>
        <c:smooth val="0"/>
        <c:axId val="77970432"/>
        <c:axId val="77976320"/>
      </c:lineChart>
      <c:catAx>
        <c:axId val="77970432"/>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976320"/>
        <c:crosses val="autoZero"/>
        <c:auto val="1"/>
        <c:lblAlgn val="ctr"/>
        <c:lblOffset val="100"/>
        <c:noMultiLvlLbl val="0"/>
      </c:catAx>
      <c:valAx>
        <c:axId val="7797632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970432"/>
        <c:crosses val="autoZero"/>
        <c:crossBetween val="between"/>
      </c:valAx>
      <c:spPr>
        <a:prstGeom prst="rect">
          <a:avLst/>
        </a:prstGeom>
        <a:noFill/>
        <a:ln>
          <a:noFill/>
        </a:ln>
        <a:effectLst/>
      </c:spPr>
    </c:plotArea>
    <c:legend>
      <c:legendPos val="t"/>
      <c:layout>
        <c:manualLayout>
          <c:xMode val="edge"/>
          <c:yMode val="edge"/>
          <c:x val="0.37545487046677306"/>
          <c:y val="0.89608087091757394"/>
          <c:w val="0.25436593681603753"/>
          <c:h val="5.2488703297779854E-2"/>
        </c:manualLayout>
      </c:layout>
      <c:overlay val="0"/>
      <c:spPr>
        <a:prstGeom prst="rect">
          <a:avLst/>
        </a:prstGeom>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legend>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Formation / Sensibilisation</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Médecins</c:v>
          </c:tx>
          <c:spPr bwMode="auto">
            <a:prstGeom prst="rect">
              <a:avLst/>
            </a:prstGeom>
            <a:ln w="28575" cap="rnd">
              <a:solidFill>
                <a:schemeClr val="accent1"/>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Médecins_IDE'!$B$10:$B$12</c:f>
              <c:numCache>
                <c:formatCode>0%</c:formatCode>
                <c:ptCount val="3"/>
                <c:pt idx="0">
                  <c:v>0</c:v>
                </c:pt>
                <c:pt idx="1">
                  <c:v>0</c:v>
                </c:pt>
                <c:pt idx="2">
                  <c:v>0</c:v>
                </c:pt>
              </c:numCache>
            </c:numRef>
          </c:val>
          <c:smooth val="0"/>
          <c:extLst>
            <c:ext xmlns:c16="http://schemas.microsoft.com/office/drawing/2014/chart" uri="{C3380CC4-5D6E-409C-BE32-E72D297353CC}">
              <c16:uniqueId val="{00000000-15F4-4851-BCAC-4473F51FA7D6}"/>
            </c:ext>
          </c:extLst>
        </c:ser>
        <c:ser>
          <c:idx val="1"/>
          <c:order val="1"/>
          <c:tx>
            <c:v>IDE</c:v>
          </c:tx>
          <c:spPr bwMode="auto">
            <a:prstGeom prst="rect">
              <a:avLst/>
            </a:prstGeom>
            <a:ln w="28575" cap="rnd">
              <a:solidFill>
                <a:schemeClr val="accent2"/>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Médecins_IDE'!$C$10:$C$12</c:f>
              <c:numCache>
                <c:formatCode>0%</c:formatCode>
                <c:ptCount val="3"/>
                <c:pt idx="0">
                  <c:v>0</c:v>
                </c:pt>
                <c:pt idx="1">
                  <c:v>0</c:v>
                </c:pt>
                <c:pt idx="2">
                  <c:v>0</c:v>
                </c:pt>
              </c:numCache>
            </c:numRef>
          </c:val>
          <c:smooth val="0"/>
          <c:extLst>
            <c:ext xmlns:c16="http://schemas.microsoft.com/office/drawing/2014/chart" uri="{C3380CC4-5D6E-409C-BE32-E72D297353CC}">
              <c16:uniqueId val="{00000001-15F4-4851-BCAC-4473F51FA7D6}"/>
            </c:ext>
          </c:extLst>
        </c:ser>
        <c:dLbls>
          <c:showLegendKey val="0"/>
          <c:showVal val="0"/>
          <c:showCatName val="0"/>
          <c:showSerName val="0"/>
          <c:showPercent val="0"/>
          <c:showBubbleSize val="0"/>
        </c:dLbls>
        <c:smooth val="0"/>
        <c:axId val="78006912"/>
        <c:axId val="78012800"/>
      </c:lineChart>
      <c:catAx>
        <c:axId val="78006912"/>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012800"/>
        <c:crosses val="autoZero"/>
        <c:auto val="1"/>
        <c:lblAlgn val="ctr"/>
        <c:lblOffset val="100"/>
        <c:noMultiLvlLbl val="0"/>
      </c:catAx>
      <c:valAx>
        <c:axId val="7801280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006912"/>
        <c:crosses val="autoZero"/>
        <c:crossBetween val="between"/>
      </c:valAx>
      <c:spPr>
        <a:prstGeom prst="rect">
          <a:avLst/>
        </a:prstGeom>
        <a:noFill/>
        <a:ln>
          <a:noFill/>
        </a:ln>
        <a:effectLst/>
      </c:spPr>
    </c:plotArea>
    <c:legend>
      <c:legendPos val="t"/>
      <c:layout>
        <c:manualLayout>
          <c:xMode val="edge"/>
          <c:yMode val="edge"/>
          <c:x val="0.33337698172343844"/>
          <c:y val="0.89510204081632661"/>
          <c:w val="0.28045475084845162"/>
          <c:h val="5.2983102386926918E-2"/>
        </c:manualLayout>
      </c:layout>
      <c:overlay val="0"/>
      <c:spPr>
        <a:prstGeom prst="rect">
          <a:avLst/>
        </a:prstGeom>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legend>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Prescriptions des MAR</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Médecins</c:v>
          </c:tx>
          <c:spPr>
            <a:prstGeom prst="rect">
              <a:avLst/>
            </a:prstGeom>
            <a:solidFill>
              <a:schemeClr val="accent1"/>
            </a:solidFill>
            <a:ln>
              <a:noFill/>
            </a:ln>
            <a:effectLst/>
          </c:spPr>
          <c:invertIfNegative val="0"/>
          <c:cat>
            <c:strRef>
              <c:f>'Résultats Médecins_IDE'!$A$14</c:f>
              <c:strCache>
                <c:ptCount val="1"/>
                <c:pt idx="0">
                  <c:v>Existe-t-il des protocoles de prescription des MAR ?</c:v>
                </c:pt>
              </c:strCache>
            </c:strRef>
          </c:cat>
          <c:val>
            <c:numRef>
              <c:f>'Résultats Médecins_IDE'!$B$14</c:f>
              <c:numCache>
                <c:formatCode>0%</c:formatCode>
                <c:ptCount val="1"/>
                <c:pt idx="0">
                  <c:v>0</c:v>
                </c:pt>
              </c:numCache>
            </c:numRef>
          </c:val>
          <c:extLst>
            <c:ext xmlns:c16="http://schemas.microsoft.com/office/drawing/2014/chart" uri="{C3380CC4-5D6E-409C-BE32-E72D297353CC}">
              <c16:uniqueId val="{00000000-BA25-4F69-9A91-8B46696FD048}"/>
            </c:ext>
          </c:extLst>
        </c:ser>
        <c:ser>
          <c:idx val="1"/>
          <c:order val="1"/>
          <c:tx>
            <c:v>IDE</c:v>
          </c:tx>
          <c:spPr>
            <a:prstGeom prst="rect">
              <a:avLst/>
            </a:prstGeom>
            <a:solidFill>
              <a:schemeClr val="accent2"/>
            </a:solidFill>
            <a:ln>
              <a:noFill/>
            </a:ln>
            <a:effectLst/>
          </c:spPr>
          <c:invertIfNegative val="0"/>
          <c:cat>
            <c:strRef>
              <c:f>'Résultats Médecins_IDE'!$A$14</c:f>
              <c:strCache>
                <c:ptCount val="1"/>
                <c:pt idx="0">
                  <c:v>Existe-t-il des protocoles de prescription des MAR ?</c:v>
                </c:pt>
              </c:strCache>
            </c:strRef>
          </c:cat>
          <c:val>
            <c:numRef>
              <c:f>'Résultats Médecins_IDE'!$C$14</c:f>
              <c:numCache>
                <c:formatCode>0%</c:formatCode>
                <c:ptCount val="1"/>
                <c:pt idx="0">
                  <c:v>0</c:v>
                </c:pt>
              </c:numCache>
            </c:numRef>
          </c:val>
          <c:extLst>
            <c:ext xmlns:c16="http://schemas.microsoft.com/office/drawing/2014/chart" uri="{C3380CC4-5D6E-409C-BE32-E72D297353CC}">
              <c16:uniqueId val="{00000001-BA25-4F69-9A91-8B46696FD048}"/>
            </c:ext>
          </c:extLst>
        </c:ser>
        <c:dLbls>
          <c:showLegendKey val="0"/>
          <c:showVal val="0"/>
          <c:showCatName val="0"/>
          <c:showSerName val="0"/>
          <c:showPercent val="0"/>
          <c:showBubbleSize val="0"/>
        </c:dLbls>
        <c:gapWidth val="150"/>
        <c:axId val="78645504"/>
        <c:axId val="78647296"/>
      </c:barChart>
      <c:catAx>
        <c:axId val="7864550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647296"/>
        <c:crosses val="autoZero"/>
        <c:auto val="1"/>
        <c:lblAlgn val="ctr"/>
        <c:lblOffset val="100"/>
        <c:noMultiLvlLbl val="0"/>
      </c:catAx>
      <c:valAx>
        <c:axId val="78647296"/>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645504"/>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Résultats Observations</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('Résultats Elements observés'!$A$7,'Résultats Elements observés'!$A$10:$A$15,'Résultats Elements observés'!$A$17,'Résultats Elements observés'!$A$19,'Résultats Elements observés'!$A$21,'Résultats Elements observés'!$A$23:$A$24)</c:f>
              <c:strCache>
                <c:ptCount val="12"/>
                <c:pt idx="0">
                  <c:v>Le pictogramme MAR est retrouvée sur la liste</c:v>
                </c:pt>
                <c:pt idx="1">
                  <c:v>le pictogramme est retrouvé pour identifier les MAR</c:v>
                </c:pt>
                <c:pt idx="2">
                  <c:v>Existe-t-il un mode opératoire qui décrit le rangement des MAR?</c:v>
                </c:pt>
                <c:pt idx="3">
                  <c:v>Les MAR sont rangés dans l'armoire à pharmacie à distance des autres produits</c:v>
                </c:pt>
                <c:pt idx="4">
                  <c:v>Existe-t-il une rotation formalisée du rangement des médicaments?</c:v>
                </c:pt>
                <c:pt idx="5">
                  <c:v>Les antidotes potentiels des MAR sont-ils disponibles?</c:v>
                </c:pt>
                <c:pt idx="6">
                  <c:v>Leur utilisation est-elle protocolisée ?</c:v>
                </c:pt>
                <c:pt idx="7">
                  <c:v>Existe-t-il un document qui décrit la gestion de  risques en lien avec les MAR utilisés dans l'unité?</c:v>
                </c:pt>
                <c:pt idx="8">
                  <c:v>Existe-t-il des protocoles de prescription des MAR ?</c:v>
                </c:pt>
                <c:pt idx="9">
                  <c:v>Est-ce que les MAR sont identifiés par le pictogramme institutionnel au départ de la PUI?</c:v>
                </c:pt>
                <c:pt idx="10">
                  <c:v>Existe-t-il des protocoles d'administration des MAR ?</c:v>
                </c:pt>
                <c:pt idx="11">
                  <c:v>Existe-t-il une procédure pour les prêts ou les échanges des MAR entre les unités de soins ?</c:v>
                </c:pt>
              </c:strCache>
            </c:strRef>
          </c:cat>
          <c:val>
            <c:numRef>
              <c:f>('Résultats Elements observés'!$B$7,'Résultats Elements observés'!$B$10:$B$15,'Résultats Elements observés'!$B$17,'Résultats Elements observés'!$B$19,'Résultats Elements observés'!$B$21,'Résultats Elements observés'!$B$23:$B$24)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78E-4F3F-B02D-12DB9B388ED0}"/>
            </c:ext>
          </c:extLst>
        </c:ser>
        <c:dLbls>
          <c:dLblPos val="ctr"/>
          <c:showLegendKey val="0"/>
          <c:showVal val="1"/>
          <c:showCatName val="0"/>
          <c:showSerName val="0"/>
          <c:showPercent val="0"/>
          <c:showBubbleSize val="0"/>
        </c:dLbls>
        <c:gapWidth val="219"/>
        <c:overlap val="-27"/>
        <c:axId val="78463744"/>
        <c:axId val="78466432"/>
      </c:barChart>
      <c:catAx>
        <c:axId val="7846374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466432"/>
        <c:crosses val="autoZero"/>
        <c:auto val="1"/>
        <c:lblAlgn val="ctr"/>
        <c:lblOffset val="100"/>
        <c:noMultiLvlLbl val="0"/>
      </c:catAx>
      <c:valAx>
        <c:axId val="78466432"/>
        <c:scaling>
          <c:orientation val="minMax"/>
        </c:scaling>
        <c:delete val="0"/>
        <c:axPos val="l"/>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463744"/>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Résultats Globaux</a:t>
            </a:r>
          </a:p>
        </c:rich>
      </c:tx>
      <c:layout>
        <c:manualLayout>
          <c:xMode val="edge"/>
          <c:yMode val="edge"/>
          <c:x val="0.41817006408919005"/>
          <c:y val="2.0845923185782315E-2"/>
        </c:manualLayout>
      </c:layout>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('Résultats Entretiens médecins'!$A$8:$A$10,'Résultats Entretiens médecins'!$A$12:$A$14,'Résultats Entretiens médecins'!$A$16)</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f>('Résultats Entretiens médecins'!$B$8:$B$10,'Résultats Entretiens médecins'!$B$12:$B$14,'Résultats Entretiens médecins'!$B$16)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18D-46CA-B72C-48A54CBBAB2B}"/>
            </c:ext>
          </c:extLst>
        </c:ser>
        <c:dLbls>
          <c:showLegendKey val="0"/>
          <c:showVal val="0"/>
          <c:showCatName val="0"/>
          <c:showSerName val="0"/>
          <c:showPercent val="0"/>
          <c:showBubbleSize val="0"/>
        </c:dLbls>
        <c:gapWidth val="219"/>
        <c:overlap val="-27"/>
        <c:axId val="75537792"/>
        <c:axId val="75543680"/>
      </c:barChart>
      <c:catAx>
        <c:axId val="75537792"/>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543680"/>
        <c:crosses val="autoZero"/>
        <c:auto val="1"/>
        <c:lblAlgn val="ctr"/>
        <c:lblOffset val="100"/>
        <c:noMultiLvlLbl val="0"/>
      </c:catAx>
      <c:valAx>
        <c:axId val="7554368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537792"/>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Liste des médicaments à risques</a:t>
            </a:r>
            <a:endParaRPr/>
          </a:p>
        </c:rich>
      </c:tx>
      <c:layout>
        <c:manualLayout>
          <c:xMode val="edge"/>
          <c:yMode val="edge"/>
          <c:x val="0.28667192324929097"/>
          <c:y val="1.9650756272816445E-2"/>
        </c:manualLayout>
      </c:layout>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Entretiens médecins'!$A$8:$A$10</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Entretiens médecins'!$B$8:$B$10</c:f>
              <c:numCache>
                <c:formatCode>0%</c:formatCode>
                <c:ptCount val="3"/>
                <c:pt idx="0">
                  <c:v>0</c:v>
                </c:pt>
                <c:pt idx="1">
                  <c:v>0</c:v>
                </c:pt>
                <c:pt idx="2">
                  <c:v>0</c:v>
                </c:pt>
              </c:numCache>
            </c:numRef>
          </c:val>
          <c:smooth val="0"/>
          <c:extLst>
            <c:ext xmlns:c16="http://schemas.microsoft.com/office/drawing/2014/chart" uri="{C3380CC4-5D6E-409C-BE32-E72D297353CC}">
              <c16:uniqueId val="{00000000-4473-4C5B-B814-47C3EB4A735E}"/>
            </c:ext>
          </c:extLst>
        </c:ser>
        <c:dLbls>
          <c:showLegendKey val="0"/>
          <c:showVal val="0"/>
          <c:showCatName val="0"/>
          <c:showSerName val="0"/>
          <c:showPercent val="0"/>
          <c:showBubbleSize val="0"/>
        </c:dLbls>
        <c:smooth val="0"/>
        <c:axId val="77760000"/>
        <c:axId val="77761536"/>
      </c:lineChart>
      <c:catAx>
        <c:axId val="77760000"/>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761536"/>
        <c:crosses val="autoZero"/>
        <c:auto val="1"/>
        <c:lblAlgn val="ctr"/>
        <c:lblOffset val="100"/>
        <c:noMultiLvlLbl val="0"/>
      </c:catAx>
      <c:valAx>
        <c:axId val="77761536"/>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760000"/>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Les antidotes</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092844377921678"/>
          <c:y val="0.22856431637232799"/>
          <c:w val="0.43312075255296373"/>
          <c:h val="0.70563018827188217"/>
        </c:manualLayout>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Entretiens médecins'!$A$18:$A$19</c:f>
              <c:strCache>
                <c:ptCount val="2"/>
                <c:pt idx="0">
                  <c:v>Les antidotes potentiels des MAR sont-ils disponibles?</c:v>
                </c:pt>
                <c:pt idx="1">
                  <c:v>Leur utilisation est-elle protocolisée ?</c:v>
                </c:pt>
              </c:strCache>
            </c:strRef>
          </c:cat>
          <c:val>
            <c:numRef>
              <c:f>'Résultats Entretiens médecins'!$B$18:$B$19</c:f>
              <c:numCache>
                <c:formatCode>0%</c:formatCode>
                <c:ptCount val="2"/>
                <c:pt idx="0">
                  <c:v>0</c:v>
                </c:pt>
                <c:pt idx="1">
                  <c:v>0</c:v>
                </c:pt>
              </c:numCache>
            </c:numRef>
          </c:val>
          <c:smooth val="0"/>
          <c:extLst>
            <c:ext xmlns:c16="http://schemas.microsoft.com/office/drawing/2014/chart" uri="{C3380CC4-5D6E-409C-BE32-E72D297353CC}">
              <c16:uniqueId val="{00000000-2419-4FBA-940B-1F0B60DF2F41}"/>
            </c:ext>
          </c:extLst>
        </c:ser>
        <c:dLbls>
          <c:showLegendKey val="0"/>
          <c:showVal val="0"/>
          <c:showCatName val="0"/>
          <c:showSerName val="0"/>
          <c:showPercent val="0"/>
          <c:showBubbleSize val="0"/>
        </c:dLbls>
        <c:smooth val="0"/>
        <c:axId val="77774208"/>
        <c:axId val="78062720"/>
      </c:lineChart>
      <c:catAx>
        <c:axId val="77774208"/>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062720"/>
        <c:crosses val="autoZero"/>
        <c:auto val="1"/>
        <c:lblAlgn val="ctr"/>
        <c:lblOffset val="100"/>
        <c:noMultiLvlLbl val="0"/>
      </c:catAx>
      <c:valAx>
        <c:axId val="7806272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7774208"/>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Formation/Sensibilisation</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Entretiens médecins'!$A$12:$A$14</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Entretiens médecins'!$B$12:$B$14</c:f>
              <c:numCache>
                <c:formatCode>0%</c:formatCode>
                <c:ptCount val="3"/>
                <c:pt idx="0">
                  <c:v>0</c:v>
                </c:pt>
                <c:pt idx="1">
                  <c:v>0</c:v>
                </c:pt>
                <c:pt idx="2">
                  <c:v>0</c:v>
                </c:pt>
              </c:numCache>
            </c:numRef>
          </c:val>
          <c:smooth val="0"/>
          <c:extLst>
            <c:ext xmlns:c16="http://schemas.microsoft.com/office/drawing/2014/chart" uri="{C3380CC4-5D6E-409C-BE32-E72D297353CC}">
              <c16:uniqueId val="{00000000-4410-42EA-8404-36EC47BDFA36}"/>
            </c:ext>
          </c:extLst>
        </c:ser>
        <c:dLbls>
          <c:showLegendKey val="0"/>
          <c:showVal val="0"/>
          <c:showCatName val="0"/>
          <c:showSerName val="0"/>
          <c:showPercent val="0"/>
          <c:showBubbleSize val="0"/>
        </c:dLbls>
        <c:smooth val="0"/>
        <c:axId val="78083584"/>
        <c:axId val="78085120"/>
      </c:lineChart>
      <c:catAx>
        <c:axId val="7808358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085120"/>
        <c:crosses val="autoZero"/>
        <c:auto val="1"/>
        <c:lblAlgn val="ctr"/>
        <c:lblOffset val="100"/>
        <c:noMultiLvlLbl val="0"/>
      </c:catAx>
      <c:valAx>
        <c:axId val="7808512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8083584"/>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Résultats Globaux</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c:ext xmlns:c16="http://schemas.microsoft.com/office/drawing/2014/chart" uri="{C3380CC4-5D6E-409C-BE32-E72D297353CC}">
              <c16:uniqueId val="{00000000-E3A5-4E7A-938A-E8AD905D7642}"/>
            </c:ext>
          </c:extLst>
        </c:ser>
        <c:dLbls>
          <c:dLblPos val="ctr"/>
          <c:showLegendKey val="0"/>
          <c:showVal val="1"/>
          <c:showCatName val="0"/>
          <c:showSerName val="0"/>
          <c:showPercent val="0"/>
          <c:showBubbleSize val="0"/>
        </c:dLbls>
        <c:gapWidth val="219"/>
        <c:overlap val="-27"/>
        <c:axId val="75279744"/>
        <c:axId val="75286784"/>
      </c:barChart>
      <c:catAx>
        <c:axId val="7527974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baseline="0">
                <a:solidFill>
                  <a:schemeClr val="tx1">
                    <a:lumMod val="65000"/>
                    <a:lumOff val="35000"/>
                  </a:schemeClr>
                </a:solidFill>
                <a:latin typeface="+mn-lt"/>
                <a:ea typeface="+mn-ea"/>
                <a:cs typeface="+mn-cs"/>
              </a:defRPr>
            </a:pPr>
            <a:endParaRPr lang="fr-FR"/>
          </a:p>
        </c:txPr>
        <c:crossAx val="75286784"/>
        <c:crosses val="autoZero"/>
        <c:auto val="1"/>
        <c:lblAlgn val="ctr"/>
        <c:lblOffset val="100"/>
        <c:noMultiLvlLbl val="0"/>
      </c:catAx>
      <c:valAx>
        <c:axId val="75286784"/>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279744"/>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Liste des MAR</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Entetiens IDE'!$A$7:$A$9</c:f>
              <c:strCache>
                <c:ptCount val="3"/>
                <c:pt idx="0">
                  <c:v>Connaissez-vous la liste des MAR du service ?</c:v>
                </c:pt>
                <c:pt idx="1">
                  <c:v>Savez-vous où elle se trouve? </c:v>
                </c:pt>
                <c:pt idx="2">
                  <c:v>Les médicaments inscrits dans la liste sont utilisés quotidiennement dans le service?</c:v>
                </c:pt>
              </c:strCache>
            </c:strRef>
          </c:cat>
          <c:val>
            <c:numRef>
              <c:f>'Résultats Entetiens IDE'!$B$7:$B$9</c:f>
              <c:numCache>
                <c:formatCode>0%</c:formatCode>
                <c:ptCount val="3"/>
                <c:pt idx="0">
                  <c:v>0</c:v>
                </c:pt>
                <c:pt idx="1">
                  <c:v>0</c:v>
                </c:pt>
                <c:pt idx="2">
                  <c:v>0</c:v>
                </c:pt>
              </c:numCache>
            </c:numRef>
          </c:val>
          <c:smooth val="0"/>
          <c:extLst>
            <c:ext xmlns:c16="http://schemas.microsoft.com/office/drawing/2014/chart" uri="{C3380CC4-5D6E-409C-BE32-E72D297353CC}">
              <c16:uniqueId val="{00000000-FE0D-4194-8960-AED79C367B75}"/>
            </c:ext>
          </c:extLst>
        </c:ser>
        <c:dLbls>
          <c:showLegendKey val="0"/>
          <c:showVal val="0"/>
          <c:showCatName val="0"/>
          <c:showSerName val="0"/>
          <c:showPercent val="0"/>
          <c:showBubbleSize val="0"/>
        </c:dLbls>
        <c:smooth val="0"/>
        <c:axId val="75315840"/>
        <c:axId val="75342208"/>
      </c:lineChart>
      <c:catAx>
        <c:axId val="75315840"/>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42208"/>
        <c:crosses val="autoZero"/>
        <c:auto val="1"/>
        <c:lblAlgn val="ctr"/>
        <c:lblOffset val="100"/>
        <c:noMultiLvlLbl val="0"/>
      </c:catAx>
      <c:valAx>
        <c:axId val="75342208"/>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15840"/>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Rangement des MAR</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Entetiens IDE'!$A$11:$A$22</c:f>
              <c:strCache>
                <c:ptCount val="12"/>
                <c:pt idx="0">
                  <c:v>Savez-vous si il existe-t-il un mode opératoire qui décrit le rangement des MAR?</c:v>
                </c:pt>
                <c:pt idx="1">
                  <c:v>Savez-vous si il Existe une rotation formalisée du rangement des médicaments?</c:v>
                </c:pt>
                <c:pt idx="2">
                  <c:v>Formation / sensibilisation </c:v>
                </c:pt>
                <c:pt idx="3">
                  <c:v>Connaissez-vous les risques en lien avec les MAR que vous utilisez?</c:v>
                </c:pt>
                <c:pt idx="4">
                  <c:v>Savez-vous si il existel un document qui décrit la gestion de ces risques?</c:v>
                </c:pt>
                <c:pt idx="5">
                  <c:v>Avez-vous bénéficié de temps de formation / sensibilisation sur les MAR que vous utilisez?</c:v>
                </c:pt>
                <c:pt idx="6">
                  <c:v>Prescription </c:v>
                </c:pt>
                <c:pt idx="7">
                  <c:v>Qui prescrit les MAR dans le service?</c:v>
                </c:pt>
                <c:pt idx="8">
                  <c:v>Existe-t-il des protocoles de prescription des MAR ?</c:v>
                </c:pt>
                <c:pt idx="9">
                  <c:v>les antidotes des MàR</c:v>
                </c:pt>
                <c:pt idx="10">
                  <c:v>Savez-vous si les antidotes potentiels des MAR sont disponibles?</c:v>
                </c:pt>
                <c:pt idx="11">
                  <c:v>Leur utilisation est-elle protocolisée ?</c:v>
                </c:pt>
              </c:strCache>
            </c:strRef>
          </c:cat>
          <c:val>
            <c:numRef>
              <c:f>'Résultats Entetiens IDE'!$B$11:$B$22</c:f>
              <c:numCache>
                <c:formatCode>0%</c:formatCode>
                <c:ptCount val="12"/>
                <c:pt idx="0">
                  <c:v>0</c:v>
                </c:pt>
                <c:pt idx="1">
                  <c:v>0</c:v>
                </c:pt>
                <c:pt idx="3">
                  <c:v>0</c:v>
                </c:pt>
                <c:pt idx="4">
                  <c:v>0</c:v>
                </c:pt>
                <c:pt idx="5">
                  <c:v>0</c:v>
                </c:pt>
                <c:pt idx="8">
                  <c:v>0</c:v>
                </c:pt>
                <c:pt idx="10">
                  <c:v>0</c:v>
                </c:pt>
                <c:pt idx="11">
                  <c:v>0</c:v>
                </c:pt>
              </c:numCache>
            </c:numRef>
          </c:val>
          <c:smooth val="0"/>
          <c:extLst>
            <c:ext xmlns:c16="http://schemas.microsoft.com/office/drawing/2014/chart" uri="{C3380CC4-5D6E-409C-BE32-E72D297353CC}">
              <c16:uniqueId val="{00000000-B5AD-47FA-9D3B-5AA3D4932DE4}"/>
            </c:ext>
          </c:extLst>
        </c:ser>
        <c:dLbls>
          <c:showLegendKey val="0"/>
          <c:showVal val="0"/>
          <c:showCatName val="0"/>
          <c:showSerName val="0"/>
          <c:showPercent val="0"/>
          <c:showBubbleSize val="0"/>
        </c:dLbls>
        <c:smooth val="0"/>
        <c:axId val="75370880"/>
        <c:axId val="75372416"/>
      </c:lineChart>
      <c:catAx>
        <c:axId val="75370880"/>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72416"/>
        <c:crosses val="autoZero"/>
        <c:auto val="1"/>
        <c:lblAlgn val="ctr"/>
        <c:lblOffset val="100"/>
        <c:noMultiLvlLbl val="0"/>
      </c:catAx>
      <c:valAx>
        <c:axId val="75372416"/>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70880"/>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fr-FR"/>
              <a:t>Formation/Sensibilisation</a:t>
            </a: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bwMode="auto">
            <a:prstGeom prst="rect">
              <a:avLst/>
            </a:prstGeom>
            <a:ln w="28575" cap="rnd">
              <a:solidFill>
                <a:schemeClr val="accent1"/>
              </a:solidFill>
              <a:round/>
            </a:ln>
            <a:effectLst/>
          </c:spPr>
          <c:marker>
            <c:symbol val="none"/>
          </c:marker>
          <c:cat>
            <c:strRef>
              <c:f>'Résultats Entetiens IDE'!$A$14:$A$16</c:f>
              <c:strCache>
                <c:ptCount val="3"/>
                <c:pt idx="0">
                  <c:v>Connaissez-vous les risques en lien avec les MAR que vous utilisez?</c:v>
                </c:pt>
                <c:pt idx="1">
                  <c:v>Savez-vous si il existel un document qui décrit la gestion de ces risques?</c:v>
                </c:pt>
                <c:pt idx="2">
                  <c:v>Avez-vous bénéficié de temps de formation / sensibilisation sur les MAR que vous utilisez?</c:v>
                </c:pt>
              </c:strCache>
            </c:strRef>
          </c:cat>
          <c:val>
            <c:numRef>
              <c:f>'Résultats Entetiens IDE'!$B$14:$B$16</c:f>
              <c:numCache>
                <c:formatCode>0%</c:formatCode>
                <c:ptCount val="3"/>
                <c:pt idx="0">
                  <c:v>0</c:v>
                </c:pt>
                <c:pt idx="1">
                  <c:v>0</c:v>
                </c:pt>
                <c:pt idx="2">
                  <c:v>0</c:v>
                </c:pt>
              </c:numCache>
            </c:numRef>
          </c:val>
          <c:smooth val="0"/>
          <c:extLst>
            <c:ext xmlns:c16="http://schemas.microsoft.com/office/drawing/2014/chart" uri="{C3380CC4-5D6E-409C-BE32-E72D297353CC}">
              <c16:uniqueId val="{00000000-7B5C-4030-94C2-B3B093967583}"/>
            </c:ext>
          </c:extLst>
        </c:ser>
        <c:dLbls>
          <c:showLegendKey val="0"/>
          <c:showVal val="0"/>
          <c:showCatName val="0"/>
          <c:showSerName val="0"/>
          <c:showPercent val="0"/>
          <c:showBubbleSize val="0"/>
        </c:dLbls>
        <c:smooth val="0"/>
        <c:axId val="75385088"/>
        <c:axId val="75386880"/>
      </c:lineChart>
      <c:catAx>
        <c:axId val="75385088"/>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86880"/>
        <c:crosses val="autoZero"/>
        <c:auto val="1"/>
        <c:lblAlgn val="ctr"/>
        <c:lblOffset val="100"/>
        <c:noMultiLvlLbl val="0"/>
      </c:catAx>
      <c:valAx>
        <c:axId val="75386880"/>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75385088"/>
        <c:crosses val="autoZero"/>
        <c:crossBetween val="between"/>
      </c:val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4.png"/><Relationship Id="rId5" Type="http://schemas.openxmlformats.org/officeDocument/2006/relationships/image" Target="../media/image1.png"/><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image" Target="../media/image4.png"/><Relationship Id="rId2" Type="http://schemas.openxmlformats.org/officeDocument/2006/relationships/chart" Target="../charts/chart6.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5" Type="http://schemas.openxmlformats.org/officeDocument/2006/relationships/chart" Target="../charts/chart14.xml"/><Relationship Id="rId4"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15.xml"/><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74930</xdr:colOff>
      <xdr:row>0</xdr:row>
      <xdr:rowOff>12065</xdr:rowOff>
    </xdr:from>
    <xdr:to>
      <xdr:col>10</xdr:col>
      <xdr:colOff>725170</xdr:colOff>
      <xdr:row>0</xdr:row>
      <xdr:rowOff>704266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7625080" y="12065"/>
          <a:ext cx="1443990" cy="699821"/>
        </a:xfrm>
        <a:prstGeom prst="rect">
          <a:avLst/>
        </a:prstGeom>
      </xdr:spPr>
    </xdr:pic>
    <xdr:clientData/>
  </xdr:twoCellAnchor>
  <xdr:twoCellAnchor editAs="oneCell">
    <xdr:from>
      <xdr:col>0</xdr:col>
      <xdr:colOff>219075</xdr:colOff>
      <xdr:row>0</xdr:row>
      <xdr:rowOff>53340</xdr:rowOff>
    </xdr:from>
    <xdr:to>
      <xdr:col>0</xdr:col>
      <xdr:colOff>818083</xdr:colOff>
      <xdr:row>0</xdr:row>
      <xdr:rowOff>666750</xdr:rowOff>
    </xdr:to>
    <xdr:pic>
      <xdr:nvPicPr>
        <xdr:cNvPr id="6" name="Image 5">
          <a:extLst>
            <a:ext uri="{FF2B5EF4-FFF2-40B4-BE49-F238E27FC236}">
              <a16:creationId xmlns:a16="http://schemas.microsoft.com/office/drawing/2014/main" id="{E4B593E9-3E51-EF4D-1FC6-A5F0295A16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53340"/>
          <a:ext cx="599008" cy="60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1735015</xdr:colOff>
      <xdr:row>0</xdr:row>
      <xdr:rowOff>0</xdr:rowOff>
    </xdr:from>
    <xdr:to>
      <xdr:col>10</xdr:col>
      <xdr:colOff>3165035</xdr:colOff>
      <xdr:row>1</xdr:row>
      <xdr:rowOff>5105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xdr:blipFill>
      <xdr:spPr bwMode="auto">
        <a:xfrm>
          <a:off x="15708923" y="0"/>
          <a:ext cx="1430020" cy="701091"/>
        </a:xfrm>
        <a:prstGeom prst="rect">
          <a:avLst/>
        </a:prstGeom>
      </xdr:spPr>
    </xdr:pic>
    <xdr:clientData/>
  </xdr:twoCellAnchor>
  <xdr:twoCellAnchor editAs="oneCell">
    <xdr:from>
      <xdr:col>0</xdr:col>
      <xdr:colOff>497840</xdr:colOff>
      <xdr:row>0</xdr:row>
      <xdr:rowOff>0</xdr:rowOff>
    </xdr:from>
    <xdr:to>
      <xdr:col>0</xdr:col>
      <xdr:colOff>1209040</xdr:colOff>
      <xdr:row>1</xdr:row>
      <xdr:rowOff>4657</xdr:rowOff>
    </xdr:to>
    <xdr:pic>
      <xdr:nvPicPr>
        <xdr:cNvPr id="4" name="Image 3">
          <a:extLst>
            <a:ext uri="{FF2B5EF4-FFF2-40B4-BE49-F238E27FC236}">
              <a16:creationId xmlns:a16="http://schemas.microsoft.com/office/drawing/2014/main" id="{FE6E255F-B72A-633C-A5AE-A2F422C43F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7840" y="0"/>
          <a:ext cx="711200" cy="7260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1371600</xdr:colOff>
      <xdr:row>0</xdr:row>
      <xdr:rowOff>76200</xdr:rowOff>
    </xdr:from>
    <xdr:to>
      <xdr:col>10</xdr:col>
      <xdr:colOff>2797809</xdr:colOff>
      <xdr:row>0</xdr:row>
      <xdr:rowOff>781101</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xdr:blipFill>
      <xdr:spPr bwMode="auto">
        <a:xfrm>
          <a:off x="16560800" y="76200"/>
          <a:ext cx="1430020" cy="701091"/>
        </a:xfrm>
        <a:prstGeom prst="rect">
          <a:avLst/>
        </a:prstGeom>
      </xdr:spPr>
    </xdr:pic>
    <xdr:clientData/>
  </xdr:twoCellAnchor>
  <xdr:twoCellAnchor editAs="oneCell">
    <xdr:from>
      <xdr:col>0</xdr:col>
      <xdr:colOff>188148</xdr:colOff>
      <xdr:row>0</xdr:row>
      <xdr:rowOff>0</xdr:rowOff>
    </xdr:from>
    <xdr:to>
      <xdr:col>0</xdr:col>
      <xdr:colOff>986208</xdr:colOff>
      <xdr:row>0</xdr:row>
      <xdr:rowOff>814687</xdr:rowOff>
    </xdr:to>
    <xdr:pic>
      <xdr:nvPicPr>
        <xdr:cNvPr id="4" name="Image 3">
          <a:extLst>
            <a:ext uri="{FF2B5EF4-FFF2-40B4-BE49-F238E27FC236}">
              <a16:creationId xmlns:a16="http://schemas.microsoft.com/office/drawing/2014/main" id="{916F8D55-7ABA-2344-0DFA-650FCA619C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8148" y="0"/>
          <a:ext cx="798060" cy="8146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5250180</xdr:colOff>
      <xdr:row>0</xdr:row>
      <xdr:rowOff>101600</xdr:rowOff>
    </xdr:from>
    <xdr:to>
      <xdr:col>2</xdr:col>
      <xdr:colOff>76200</xdr:colOff>
      <xdr:row>0</xdr:row>
      <xdr:rowOff>802690</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xdr:blipFill>
      <xdr:spPr bwMode="auto">
        <a:xfrm>
          <a:off x="5250180" y="101600"/>
          <a:ext cx="1432560" cy="701091"/>
        </a:xfrm>
        <a:prstGeom prst="rect">
          <a:avLst/>
        </a:prstGeom>
      </xdr:spPr>
    </xdr:pic>
    <xdr:clientData/>
  </xdr:twoCellAnchor>
  <xdr:twoCellAnchor>
    <xdr:from>
      <xdr:col>2</xdr:col>
      <xdr:colOff>158750</xdr:colOff>
      <xdr:row>3</xdr:row>
      <xdr:rowOff>336550</xdr:rowOff>
    </xdr:from>
    <xdr:to>
      <xdr:col>15</xdr:col>
      <xdr:colOff>622300</xdr:colOff>
      <xdr:row>20</xdr:row>
      <xdr:rowOff>0</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1549400</xdr:colOff>
      <xdr:row>0</xdr:row>
      <xdr:rowOff>50800</xdr:rowOff>
    </xdr:from>
    <xdr:to>
      <xdr:col>2</xdr:col>
      <xdr:colOff>2987040</xdr:colOff>
      <xdr:row>1</xdr:row>
      <xdr:rowOff>19101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xdr:blipFill>
      <xdr:spPr bwMode="auto">
        <a:xfrm>
          <a:off x="11620500" y="50800"/>
          <a:ext cx="1430020" cy="701091"/>
        </a:xfrm>
        <a:prstGeom prst="rect">
          <a:avLst/>
        </a:prstGeom>
      </xdr:spPr>
    </xdr:pic>
    <xdr:clientData/>
  </xdr:twoCellAnchor>
  <xdr:twoCellAnchor editAs="oneCell">
    <xdr:from>
      <xdr:col>0</xdr:col>
      <xdr:colOff>64851</xdr:colOff>
      <xdr:row>0</xdr:row>
      <xdr:rowOff>0</xdr:rowOff>
    </xdr:from>
    <xdr:to>
      <xdr:col>0</xdr:col>
      <xdr:colOff>734979</xdr:colOff>
      <xdr:row>0</xdr:row>
      <xdr:rowOff>684089</xdr:rowOff>
    </xdr:to>
    <xdr:pic>
      <xdr:nvPicPr>
        <xdr:cNvPr id="4" name="Image 3">
          <a:extLst>
            <a:ext uri="{FF2B5EF4-FFF2-40B4-BE49-F238E27FC236}">
              <a16:creationId xmlns:a16="http://schemas.microsoft.com/office/drawing/2014/main" id="{05C5923E-3562-8313-44C1-228802D3BA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51" y="0"/>
          <a:ext cx="670128" cy="6840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206789</xdr:colOff>
      <xdr:row>5</xdr:row>
      <xdr:rowOff>98038</xdr:rowOff>
    </xdr:from>
    <xdr:to>
      <xdr:col>14</xdr:col>
      <xdr:colOff>554355</xdr:colOff>
      <xdr:row>18</xdr:row>
      <xdr:rowOff>95249</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721359</xdr:colOff>
      <xdr:row>20</xdr:row>
      <xdr:rowOff>5798</xdr:rowOff>
    </xdr:from>
    <xdr:to>
      <xdr:col>7</xdr:col>
      <xdr:colOff>486465</xdr:colOff>
      <xdr:row>38</xdr:row>
      <xdr:rowOff>177799</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126116</xdr:colOff>
      <xdr:row>19</xdr:row>
      <xdr:rowOff>174873</xdr:rowOff>
    </xdr:from>
    <xdr:to>
      <xdr:col>1</xdr:col>
      <xdr:colOff>573267</xdr:colOff>
      <xdr:row>39</xdr:row>
      <xdr:rowOff>12700</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658743</xdr:colOff>
      <xdr:row>20</xdr:row>
      <xdr:rowOff>8835</xdr:rowOff>
    </xdr:from>
    <xdr:to>
      <xdr:col>13</xdr:col>
      <xdr:colOff>537265</xdr:colOff>
      <xdr:row>39</xdr:row>
      <xdr:rowOff>25401</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101600</xdr:colOff>
      <xdr:row>0</xdr:row>
      <xdr:rowOff>76200</xdr:rowOff>
    </xdr:from>
    <xdr:to>
      <xdr:col>14</xdr:col>
      <xdr:colOff>740410</xdr:colOff>
      <xdr:row>0</xdr:row>
      <xdr:rowOff>781101</xdr:rowOff>
    </xdr:to>
    <xdr:pic>
      <xdr:nvPicPr>
        <xdr:cNvPr id="7" name="Imag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5"/>
        <a:stretch/>
      </xdr:blipFill>
      <xdr:spPr bwMode="auto">
        <a:xfrm>
          <a:off x="14033500" y="76200"/>
          <a:ext cx="1430020" cy="701091"/>
        </a:xfrm>
        <a:prstGeom prst="rect">
          <a:avLst/>
        </a:prstGeom>
      </xdr:spPr>
    </xdr:pic>
    <xdr:clientData/>
  </xdr:twoCellAnchor>
  <xdr:twoCellAnchor editAs="oneCell">
    <xdr:from>
      <xdr:col>0</xdr:col>
      <xdr:colOff>0</xdr:colOff>
      <xdr:row>0</xdr:row>
      <xdr:rowOff>0</xdr:rowOff>
    </xdr:from>
    <xdr:to>
      <xdr:col>0</xdr:col>
      <xdr:colOff>798060</xdr:colOff>
      <xdr:row>0</xdr:row>
      <xdr:rowOff>814687</xdr:rowOff>
    </xdr:to>
    <xdr:pic>
      <xdr:nvPicPr>
        <xdr:cNvPr id="8" name="Image 7">
          <a:extLst>
            <a:ext uri="{FF2B5EF4-FFF2-40B4-BE49-F238E27FC236}">
              <a16:creationId xmlns:a16="http://schemas.microsoft.com/office/drawing/2014/main" id="{DB2AEF87-F061-8153-2D90-E0C615658AF5}"/>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798060" cy="8146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68580</xdr:colOff>
      <xdr:row>0</xdr:row>
      <xdr:rowOff>101600</xdr:rowOff>
    </xdr:from>
    <xdr:to>
      <xdr:col>20</xdr:col>
      <xdr:colOff>707390</xdr:colOff>
      <xdr:row>0</xdr:row>
      <xdr:rowOff>802690</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xdr:blipFill>
      <xdr:spPr bwMode="auto">
        <a:xfrm>
          <a:off x="20058380" y="101600"/>
          <a:ext cx="1430020" cy="701091"/>
        </a:xfrm>
        <a:prstGeom prst="rect">
          <a:avLst/>
        </a:prstGeom>
      </xdr:spPr>
    </xdr:pic>
    <xdr:clientData/>
  </xdr:twoCellAnchor>
  <xdr:twoCellAnchor>
    <xdr:from>
      <xdr:col>2</xdr:col>
      <xdr:colOff>177800</xdr:colOff>
      <xdr:row>4</xdr:row>
      <xdr:rowOff>12700</xdr:rowOff>
    </xdr:from>
    <xdr:to>
      <xdr:col>20</xdr:col>
      <xdr:colOff>381000</xdr:colOff>
      <xdr:row>27</xdr:row>
      <xdr:rowOff>76200</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30</xdr:row>
      <xdr:rowOff>107950</xdr:rowOff>
    </xdr:from>
    <xdr:to>
      <xdr:col>1</xdr:col>
      <xdr:colOff>330200</xdr:colOff>
      <xdr:row>55</xdr:row>
      <xdr:rowOff>114300</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488950</xdr:colOff>
      <xdr:row>30</xdr:row>
      <xdr:rowOff>120650</xdr:rowOff>
    </xdr:from>
    <xdr:to>
      <xdr:col>7</xdr:col>
      <xdr:colOff>355600</xdr:colOff>
      <xdr:row>55</xdr:row>
      <xdr:rowOff>101600</xdr:rowOff>
    </xdr:to>
    <xdr:graphicFrame macro="">
      <xdr:nvGraphicFramePr>
        <xdr:cNvPr id="5" name="Graphique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501650</xdr:colOff>
      <xdr:row>30</xdr:row>
      <xdr:rowOff>146050</xdr:rowOff>
    </xdr:from>
    <xdr:to>
      <xdr:col>13</xdr:col>
      <xdr:colOff>774700</xdr:colOff>
      <xdr:row>55</xdr:row>
      <xdr:rowOff>88900</xdr:rowOff>
    </xdr:to>
    <xdr:graphicFrame macro="">
      <xdr:nvGraphicFramePr>
        <xdr:cNvPr id="6" name="Graphique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133350</xdr:colOff>
      <xdr:row>30</xdr:row>
      <xdr:rowOff>146050</xdr:rowOff>
    </xdr:from>
    <xdr:to>
      <xdr:col>20</xdr:col>
      <xdr:colOff>546100</xdr:colOff>
      <xdr:row>55</xdr:row>
      <xdr:rowOff>76200</xdr:rowOff>
    </xdr:to>
    <xdr:graphicFrame macro="">
      <xdr:nvGraphicFramePr>
        <xdr:cNvPr id="7" name="Graphique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167640</xdr:colOff>
      <xdr:row>0</xdr:row>
      <xdr:rowOff>15240</xdr:rowOff>
    </xdr:from>
    <xdr:to>
      <xdr:col>0</xdr:col>
      <xdr:colOff>965700</xdr:colOff>
      <xdr:row>0</xdr:row>
      <xdr:rowOff>829927</xdr:rowOff>
    </xdr:to>
    <xdr:pic>
      <xdr:nvPicPr>
        <xdr:cNvPr id="9" name="Image 8">
          <a:extLst>
            <a:ext uri="{FF2B5EF4-FFF2-40B4-BE49-F238E27FC236}">
              <a16:creationId xmlns:a16="http://schemas.microsoft.com/office/drawing/2014/main" id="{CCC51E6D-B4D9-3288-0B82-2119F9081B8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7640" y="15240"/>
          <a:ext cx="798060" cy="8146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101600</xdr:colOff>
      <xdr:row>0</xdr:row>
      <xdr:rowOff>76200</xdr:rowOff>
    </xdr:from>
    <xdr:to>
      <xdr:col>14</xdr:col>
      <xdr:colOff>744219</xdr:colOff>
      <xdr:row>1</xdr:row>
      <xdr:rowOff>37606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xdr:blipFill>
      <xdr:spPr bwMode="auto">
        <a:xfrm>
          <a:off x="14091920" y="76200"/>
          <a:ext cx="1435100" cy="701091"/>
        </a:xfrm>
        <a:prstGeom prst="rect">
          <a:avLst/>
        </a:prstGeom>
      </xdr:spPr>
    </xdr:pic>
    <xdr:clientData/>
  </xdr:twoCellAnchor>
  <xdr:twoCellAnchor>
    <xdr:from>
      <xdr:col>3</xdr:col>
      <xdr:colOff>292551</xdr:colOff>
      <xdr:row>3</xdr:row>
      <xdr:rowOff>16328</xdr:rowOff>
    </xdr:from>
    <xdr:to>
      <xdr:col>14</xdr:col>
      <xdr:colOff>625928</xdr:colOff>
      <xdr:row>13</xdr:row>
      <xdr:rowOff>217714</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15</xdr:row>
      <xdr:rowOff>82550</xdr:rowOff>
    </xdr:from>
    <xdr:to>
      <xdr:col>2</xdr:col>
      <xdr:colOff>381000</xdr:colOff>
      <xdr:row>38</xdr:row>
      <xdr:rowOff>76200</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527050</xdr:colOff>
      <xdr:row>15</xdr:row>
      <xdr:rowOff>107950</xdr:rowOff>
    </xdr:from>
    <xdr:to>
      <xdr:col>8</xdr:col>
      <xdr:colOff>546100</xdr:colOff>
      <xdr:row>38</xdr:row>
      <xdr:rowOff>63500</xdr:rowOff>
    </xdr:to>
    <xdr:graphicFrame macro="">
      <xdr:nvGraphicFramePr>
        <xdr:cNvPr id="5" name="Graphique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654050</xdr:colOff>
      <xdr:row>15</xdr:row>
      <xdr:rowOff>120650</xdr:rowOff>
    </xdr:from>
    <xdr:to>
      <xdr:col>14</xdr:col>
      <xdr:colOff>501650</xdr:colOff>
      <xdr:row>38</xdr:row>
      <xdr:rowOff>63500</xdr:rowOff>
    </xdr:to>
    <xdr:graphicFrame macro="">
      <xdr:nvGraphicFramePr>
        <xdr:cNvPr id="6" name="Graphique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172719</xdr:colOff>
      <xdr:row>0</xdr:row>
      <xdr:rowOff>76200</xdr:rowOff>
    </xdr:from>
    <xdr:to>
      <xdr:col>16</xdr:col>
      <xdr:colOff>22225</xdr:colOff>
      <xdr:row>1</xdr:row>
      <xdr:rowOff>40691</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xdr:blipFill>
      <xdr:spPr bwMode="auto">
        <a:xfrm>
          <a:off x="16403320" y="76200"/>
          <a:ext cx="1430020" cy="701091"/>
        </a:xfrm>
        <a:prstGeom prst="rect">
          <a:avLst/>
        </a:prstGeom>
      </xdr:spPr>
    </xdr:pic>
    <xdr:clientData/>
  </xdr:twoCellAnchor>
  <xdr:twoCellAnchor>
    <xdr:from>
      <xdr:col>2</xdr:col>
      <xdr:colOff>95250</xdr:colOff>
      <xdr:row>5</xdr:row>
      <xdr:rowOff>82550</xdr:rowOff>
    </xdr:from>
    <xdr:to>
      <xdr:col>15</xdr:col>
      <xdr:colOff>558800</xdr:colOff>
      <xdr:row>16</xdr:row>
      <xdr:rowOff>114300</xdr:rowOff>
    </xdr:to>
    <xdr:graphicFrame macro="">
      <xdr:nvGraphicFramePr>
        <xdr:cNvPr id="4" name="Graphique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128016</xdr:colOff>
      <xdr:row>0</xdr:row>
      <xdr:rowOff>36577</xdr:rowOff>
    </xdr:from>
    <xdr:to>
      <xdr:col>0</xdr:col>
      <xdr:colOff>780288</xdr:colOff>
      <xdr:row>0</xdr:row>
      <xdr:rowOff>702439</xdr:rowOff>
    </xdr:to>
    <xdr:pic>
      <xdr:nvPicPr>
        <xdr:cNvPr id="5" name="Image 4">
          <a:extLst>
            <a:ext uri="{FF2B5EF4-FFF2-40B4-BE49-F238E27FC236}">
              <a16:creationId xmlns:a16="http://schemas.microsoft.com/office/drawing/2014/main" id="{048A659F-3D3E-8E95-4179-EBD2BCD7A3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016" y="36577"/>
          <a:ext cx="652272" cy="665862"/>
        </a:xfrm>
        <a:prstGeom prst="rect">
          <a:avLst/>
        </a:prstGeom>
      </xdr:spPr>
    </xdr:pic>
    <xdr:clientData/>
  </xdr:twoCellAnchor>
</xdr:wsDr>
</file>

<file path=xl/theme/theme1.xml><?xml version="1.0" encoding="utf-8"?>
<a:theme xmlns:a="http://schemas.openxmlformats.org/drawingml/2006/main" name="Thème Office">
  <a:themeElements>
    <a:clrScheme name="RSQR">
      <a:dk1>
        <a:sysClr val="windowText" lastClr="000000"/>
      </a:dk1>
      <a:lt1>
        <a:sysClr val="window" lastClr="FFFFFF"/>
      </a:lt1>
      <a:dk2>
        <a:srgbClr val="44546A"/>
      </a:dk2>
      <a:lt2>
        <a:srgbClr val="E7E6E6"/>
      </a:lt2>
      <a:accent1>
        <a:srgbClr val="008ACF"/>
      </a:accent1>
      <a:accent2>
        <a:srgbClr val="A2C037"/>
      </a:accent2>
      <a:accent3>
        <a:srgbClr val="4BAFE8"/>
      </a:accent3>
      <a:accent4>
        <a:srgbClr val="9CCFF3"/>
      </a:accent4>
      <a:accent5>
        <a:srgbClr val="43A7B7"/>
      </a:accent5>
      <a:accent6>
        <a:srgbClr val="2C4390"/>
      </a:accent6>
      <a:hlink>
        <a:srgbClr val="FFFFFF"/>
      </a:hlink>
      <a:folHlink>
        <a:srgbClr val="FFFFF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zoomScale="150" zoomScaleNormal="150" workbookViewId="0">
      <selection sqref="A1:K1"/>
    </sheetView>
  </sheetViews>
  <sheetFormatPr baseColWidth="10" defaultRowHeight="14.4" x14ac:dyDescent="0.3"/>
  <cols>
    <col min="1" max="1" width="17.44140625" style="1" customWidth="1"/>
  </cols>
  <sheetData>
    <row r="1" spans="1:11" ht="56.4" customHeight="1" x14ac:dyDescent="0.3">
      <c r="A1" s="77"/>
      <c r="B1" s="77"/>
      <c r="C1" s="77"/>
      <c r="D1" s="77"/>
      <c r="E1" s="77"/>
      <c r="F1" s="77"/>
      <c r="G1" s="77"/>
      <c r="H1" s="77"/>
      <c r="I1" s="77"/>
      <c r="J1" s="77"/>
      <c r="K1" s="77"/>
    </row>
    <row r="2" spans="1:11" ht="37.5" customHeight="1" x14ac:dyDescent="0.35">
      <c r="A2" s="43" t="s">
        <v>0</v>
      </c>
      <c r="B2" s="43"/>
      <c r="C2" s="43"/>
      <c r="D2" s="43"/>
      <c r="E2" s="43"/>
      <c r="F2" s="43"/>
      <c r="G2" s="43"/>
      <c r="H2" s="43"/>
      <c r="I2" s="43"/>
      <c r="J2" s="43"/>
      <c r="K2" s="43"/>
    </row>
    <row r="3" spans="1:11" ht="17.399999999999999" customHeight="1" x14ac:dyDescent="0.35">
      <c r="A3" s="44"/>
      <c r="B3" s="44"/>
      <c r="C3" s="44"/>
      <c r="D3" s="44"/>
      <c r="E3" s="44"/>
      <c r="F3" s="44"/>
      <c r="G3" s="44"/>
      <c r="H3" s="44"/>
      <c r="I3" s="44"/>
      <c r="J3" s="44"/>
      <c r="K3" s="44"/>
    </row>
    <row r="4" spans="1:11" ht="39.9" customHeight="1" x14ac:dyDescent="0.3">
      <c r="A4" s="2" t="s">
        <v>1</v>
      </c>
      <c r="B4" s="45" t="s">
        <v>2</v>
      </c>
      <c r="C4" s="45"/>
      <c r="D4" s="45"/>
      <c r="E4" s="45"/>
      <c r="F4" s="45"/>
      <c r="G4" s="45"/>
      <c r="H4" s="45"/>
      <c r="I4" s="45"/>
      <c r="J4" s="45"/>
      <c r="K4" s="46"/>
    </row>
    <row r="5" spans="1:11" ht="39.6" customHeight="1" x14ac:dyDescent="0.3">
      <c r="A5" s="3" t="s">
        <v>3</v>
      </c>
      <c r="B5" s="47" t="s">
        <v>4</v>
      </c>
      <c r="C5" s="47"/>
      <c r="D5" s="47"/>
      <c r="E5" s="47"/>
      <c r="F5" s="47"/>
      <c r="G5" s="47"/>
      <c r="H5" s="47"/>
      <c r="I5" s="47"/>
      <c r="J5" s="47"/>
      <c r="K5" s="48"/>
    </row>
    <row r="6" spans="1:11" ht="39.9" customHeight="1" x14ac:dyDescent="0.3">
      <c r="A6" s="3" t="s">
        <v>5</v>
      </c>
      <c r="B6" s="47" t="s">
        <v>6</v>
      </c>
      <c r="C6" s="47"/>
      <c r="D6" s="47"/>
      <c r="E6" s="47"/>
      <c r="F6" s="47"/>
      <c r="G6" s="47"/>
      <c r="H6" s="47"/>
      <c r="I6" s="47"/>
      <c r="J6" s="47"/>
      <c r="K6" s="48"/>
    </row>
    <row r="7" spans="1:11" ht="39.9" customHeight="1" x14ac:dyDescent="0.3">
      <c r="A7" s="3" t="s">
        <v>7</v>
      </c>
      <c r="B7" s="47" t="s">
        <v>8</v>
      </c>
      <c r="C7" s="47"/>
      <c r="D7" s="47"/>
      <c r="E7" s="47"/>
      <c r="F7" s="47"/>
      <c r="G7" s="47"/>
      <c r="H7" s="47"/>
      <c r="I7" s="47"/>
      <c r="J7" s="47"/>
      <c r="K7" s="48"/>
    </row>
    <row r="8" spans="1:11" ht="39.9" customHeight="1" x14ac:dyDescent="0.3">
      <c r="A8" s="3" t="s">
        <v>9</v>
      </c>
      <c r="B8" s="47" t="s">
        <v>10</v>
      </c>
      <c r="C8" s="47"/>
      <c r="D8" s="47"/>
      <c r="E8" s="47"/>
      <c r="F8" s="47"/>
      <c r="G8" s="47"/>
      <c r="H8" s="47"/>
      <c r="I8" s="47"/>
      <c r="J8" s="47"/>
      <c r="K8" s="48"/>
    </row>
    <row r="9" spans="1:11" ht="39.9" customHeight="1" x14ac:dyDescent="0.3">
      <c r="A9" s="3" t="s">
        <v>11</v>
      </c>
      <c r="B9" s="47" t="s">
        <v>12</v>
      </c>
      <c r="C9" s="47"/>
      <c r="D9" s="47"/>
      <c r="E9" s="47"/>
      <c r="F9" s="47"/>
      <c r="G9" s="47"/>
      <c r="H9" s="47"/>
      <c r="I9" s="47"/>
      <c r="J9" s="47"/>
      <c r="K9" s="48"/>
    </row>
    <row r="10" spans="1:11" ht="88.65" customHeight="1" x14ac:dyDescent="0.3">
      <c r="A10" s="4" t="s">
        <v>13</v>
      </c>
      <c r="B10" s="47" t="s">
        <v>14</v>
      </c>
      <c r="C10" s="47"/>
      <c r="D10" s="47"/>
      <c r="E10" s="47"/>
      <c r="F10" s="47"/>
      <c r="G10" s="47"/>
      <c r="H10" s="47"/>
      <c r="I10" s="47"/>
      <c r="J10" s="47"/>
      <c r="K10" s="48"/>
    </row>
    <row r="11" spans="1:11" ht="99.6" customHeight="1" x14ac:dyDescent="0.3">
      <c r="A11" s="5" t="s">
        <v>15</v>
      </c>
      <c r="B11" s="47" t="s">
        <v>16</v>
      </c>
      <c r="C11" s="47"/>
      <c r="D11" s="47"/>
      <c r="E11" s="47"/>
      <c r="F11" s="47"/>
      <c r="G11" s="47"/>
      <c r="H11" s="47"/>
      <c r="I11" s="47"/>
      <c r="J11" s="47"/>
      <c r="K11" s="48"/>
    </row>
    <row r="12" spans="1:11" ht="54.6" customHeight="1" x14ac:dyDescent="0.3">
      <c r="A12" s="5" t="s">
        <v>17</v>
      </c>
      <c r="B12" s="47" t="s">
        <v>18</v>
      </c>
      <c r="C12" s="47"/>
      <c r="D12" s="47"/>
      <c r="E12" s="47"/>
      <c r="F12" s="47"/>
      <c r="G12" s="47"/>
      <c r="H12" s="47"/>
      <c r="I12" s="47"/>
      <c r="J12" s="47"/>
      <c r="K12" s="48"/>
    </row>
    <row r="13" spans="1:11" ht="46.65" customHeight="1" x14ac:dyDescent="0.3">
      <c r="A13" s="5" t="s">
        <v>19</v>
      </c>
      <c r="B13" s="49" t="s">
        <v>20</v>
      </c>
      <c r="C13" s="50"/>
      <c r="D13" s="50"/>
      <c r="E13" s="50"/>
      <c r="F13" s="50"/>
      <c r="G13" s="50"/>
      <c r="H13" s="50"/>
      <c r="I13" s="50"/>
      <c r="J13" s="50"/>
      <c r="K13" s="50"/>
    </row>
  </sheetData>
  <sheetProtection sheet="1" objects="1" scenarios="1"/>
  <mergeCells count="13">
    <mergeCell ref="B11:K11"/>
    <mergeCell ref="B12:K12"/>
    <mergeCell ref="B13:K13"/>
    <mergeCell ref="B6:K6"/>
    <mergeCell ref="B7:K7"/>
    <mergeCell ref="B8:K8"/>
    <mergeCell ref="B9:K9"/>
    <mergeCell ref="B10:K10"/>
    <mergeCell ref="A1:K1"/>
    <mergeCell ref="A2:K2"/>
    <mergeCell ref="A3:K3"/>
    <mergeCell ref="B4:K4"/>
    <mergeCell ref="B5:K5"/>
  </mergeCells>
  <pageMargins left="0.70866141732283472" right="0.70866141732283472" top="0.74803149606299213" bottom="0.74803149606299213" header="0.31496062992125984" footer="0.31496062992125984"/>
  <pageSetup paperSize="9" scale="44" orientation="portrait" r:id="rId1"/>
  <headerFooter>
    <oddFooter>&amp;L&amp;G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4"/>
  <sheetViews>
    <sheetView tabSelected="1" zoomScale="125" workbookViewId="0">
      <selection sqref="A1:P1"/>
    </sheetView>
  </sheetViews>
  <sheetFormatPr baseColWidth="10" defaultRowHeight="14.4" x14ac:dyDescent="0.3"/>
  <cols>
    <col min="1" max="1" width="81.88671875" customWidth="1"/>
    <col min="2" max="2" width="17.109375" customWidth="1"/>
  </cols>
  <sheetData>
    <row r="1" spans="1:16" ht="58.35" customHeight="1" x14ac:dyDescent="0.3">
      <c r="A1" s="42"/>
      <c r="B1" s="42"/>
      <c r="C1" s="42"/>
      <c r="D1" s="42"/>
      <c r="E1" s="42"/>
      <c r="F1" s="42"/>
      <c r="G1" s="42"/>
      <c r="H1" s="42"/>
      <c r="I1" s="42"/>
      <c r="J1" s="42"/>
      <c r="K1" s="42"/>
      <c r="L1" s="42"/>
      <c r="M1" s="42"/>
      <c r="N1" s="42"/>
      <c r="O1" s="42"/>
      <c r="P1" s="42"/>
    </row>
    <row r="2" spans="1:16" ht="54" customHeight="1" x14ac:dyDescent="0.5">
      <c r="A2" s="62" t="s">
        <v>146</v>
      </c>
      <c r="B2" s="62"/>
      <c r="C2" s="62"/>
      <c r="D2" s="62"/>
      <c r="E2" s="62"/>
      <c r="F2" s="62"/>
      <c r="G2" s="62"/>
      <c r="H2" s="62"/>
      <c r="I2" s="62"/>
      <c r="J2" s="62"/>
      <c r="K2" s="62"/>
      <c r="L2" s="62"/>
      <c r="M2" s="62"/>
      <c r="N2" s="62"/>
      <c r="O2" s="62"/>
      <c r="P2" s="62"/>
    </row>
    <row r="3" spans="1:16" ht="34.65" customHeight="1" x14ac:dyDescent="0.3">
      <c r="A3" s="16" t="s">
        <v>93</v>
      </c>
      <c r="B3" s="42"/>
      <c r="C3" s="42"/>
      <c r="D3" s="42"/>
      <c r="E3" s="42"/>
      <c r="F3" s="42"/>
      <c r="G3" s="42"/>
      <c r="H3" s="42"/>
      <c r="I3" s="42"/>
      <c r="J3" s="42"/>
      <c r="K3" s="42"/>
      <c r="L3" s="42"/>
      <c r="M3" s="42"/>
      <c r="N3" s="42"/>
      <c r="O3" s="42"/>
      <c r="P3" s="42"/>
    </row>
    <row r="4" spans="1:16" ht="25.65" customHeight="1" x14ac:dyDescent="0.3">
      <c r="A4" s="9" t="s">
        <v>25</v>
      </c>
      <c r="B4" s="10" t="s">
        <v>40</v>
      </c>
      <c r="C4" s="75"/>
      <c r="D4" s="76"/>
      <c r="E4" s="76"/>
      <c r="F4" s="76"/>
      <c r="G4" s="76"/>
      <c r="H4" s="76"/>
      <c r="I4" s="76"/>
      <c r="J4" s="76"/>
      <c r="K4" s="76"/>
      <c r="L4" s="76"/>
      <c r="M4" s="76"/>
      <c r="N4" s="76"/>
      <c r="O4" s="76"/>
      <c r="P4" s="76"/>
    </row>
    <row r="5" spans="1:16" ht="25.65" customHeight="1" x14ac:dyDescent="0.3">
      <c r="A5" s="52" t="s">
        <v>96</v>
      </c>
      <c r="B5" s="54"/>
      <c r="C5" s="75"/>
      <c r="D5" s="76"/>
      <c r="E5" s="76"/>
      <c r="F5" s="76"/>
      <c r="G5" s="76"/>
      <c r="H5" s="76"/>
      <c r="I5" s="76"/>
      <c r="J5" s="76"/>
      <c r="K5" s="76"/>
      <c r="L5" s="76"/>
      <c r="M5" s="76"/>
      <c r="N5" s="76"/>
      <c r="O5" s="76"/>
      <c r="P5" s="76"/>
    </row>
    <row r="6" spans="1:16" ht="25.65" customHeight="1" x14ac:dyDescent="0.3">
      <c r="A6" s="13" t="s">
        <v>115</v>
      </c>
      <c r="B6" s="40">
        <f>'Elements observés'!B7</f>
        <v>0</v>
      </c>
      <c r="C6" s="75"/>
      <c r="D6" s="76"/>
      <c r="E6" s="76"/>
      <c r="F6" s="76"/>
      <c r="G6" s="76"/>
      <c r="H6" s="76"/>
      <c r="I6" s="76"/>
      <c r="J6" s="76"/>
      <c r="K6" s="76"/>
      <c r="L6" s="76"/>
      <c r="M6" s="76"/>
      <c r="N6" s="76"/>
      <c r="O6" s="76"/>
      <c r="P6" s="76"/>
    </row>
    <row r="7" spans="1:16" ht="25.65" customHeight="1" x14ac:dyDescent="0.3">
      <c r="A7" s="13" t="s">
        <v>118</v>
      </c>
      <c r="B7" s="23" t="e">
        <f>'Elements observés'!J9</f>
        <v>#DIV/0!</v>
      </c>
      <c r="C7" s="75"/>
      <c r="D7" s="76"/>
      <c r="E7" s="76"/>
      <c r="F7" s="76"/>
      <c r="G7" s="76"/>
      <c r="H7" s="76"/>
      <c r="I7" s="76"/>
      <c r="J7" s="76"/>
      <c r="K7" s="76"/>
      <c r="L7" s="76"/>
      <c r="M7" s="76"/>
      <c r="N7" s="76"/>
      <c r="O7" s="76"/>
      <c r="P7" s="76"/>
    </row>
    <row r="8" spans="1:16" ht="25.65" customHeight="1" x14ac:dyDescent="0.3">
      <c r="A8" s="13" t="s">
        <v>99</v>
      </c>
      <c r="B8" s="40">
        <f>'Elements observés'!B9</f>
        <v>0</v>
      </c>
      <c r="C8" s="75"/>
      <c r="D8" s="76"/>
      <c r="E8" s="76"/>
      <c r="F8" s="76"/>
      <c r="G8" s="76"/>
      <c r="H8" s="76"/>
      <c r="I8" s="76"/>
      <c r="J8" s="76"/>
      <c r="K8" s="76"/>
      <c r="L8" s="76"/>
      <c r="M8" s="76"/>
      <c r="N8" s="76"/>
      <c r="O8" s="76"/>
      <c r="P8" s="76"/>
    </row>
    <row r="9" spans="1:16" ht="25.65" customHeight="1" x14ac:dyDescent="0.3">
      <c r="A9" s="52" t="s">
        <v>100</v>
      </c>
      <c r="B9" s="54"/>
      <c r="C9" s="75"/>
      <c r="D9" s="76"/>
      <c r="E9" s="76"/>
      <c r="F9" s="76"/>
      <c r="G9" s="76"/>
      <c r="H9" s="76"/>
      <c r="I9" s="76"/>
      <c r="J9" s="76"/>
      <c r="K9" s="76"/>
      <c r="L9" s="76"/>
      <c r="M9" s="76"/>
      <c r="N9" s="76"/>
      <c r="O9" s="76"/>
      <c r="P9" s="76"/>
    </row>
    <row r="10" spans="1:16" ht="25.65" customHeight="1" x14ac:dyDescent="0.3">
      <c r="A10" s="13" t="s">
        <v>119</v>
      </c>
      <c r="B10" s="23" t="e">
        <f>'Elements observés'!J11</f>
        <v>#DIV/0!</v>
      </c>
      <c r="C10" s="75"/>
      <c r="D10" s="76"/>
      <c r="E10" s="76"/>
      <c r="F10" s="76"/>
      <c r="G10" s="76"/>
      <c r="H10" s="76"/>
      <c r="I10" s="76"/>
      <c r="J10" s="76"/>
      <c r="K10" s="76"/>
      <c r="L10" s="76"/>
      <c r="M10" s="76"/>
      <c r="N10" s="76"/>
      <c r="O10" s="76"/>
      <c r="P10" s="76"/>
    </row>
    <row r="11" spans="1:16" ht="25.65" customHeight="1" x14ac:dyDescent="0.3">
      <c r="A11" s="13" t="s">
        <v>120</v>
      </c>
      <c r="B11" s="23" t="e">
        <f>'Elements observés'!J12</f>
        <v>#DIV/0!</v>
      </c>
      <c r="C11" s="75"/>
      <c r="D11" s="76"/>
      <c r="E11" s="76"/>
      <c r="F11" s="76"/>
      <c r="G11" s="76"/>
      <c r="H11" s="76"/>
      <c r="I11" s="76"/>
      <c r="J11" s="76"/>
      <c r="K11" s="76"/>
      <c r="L11" s="76"/>
      <c r="M11" s="76"/>
      <c r="N11" s="76"/>
      <c r="O11" s="76"/>
      <c r="P11" s="76"/>
    </row>
    <row r="12" spans="1:16" ht="25.65" customHeight="1" x14ac:dyDescent="0.3">
      <c r="A12" s="13" t="s">
        <v>121</v>
      </c>
      <c r="B12" s="23" t="e">
        <f>'Elements observés'!J13</f>
        <v>#DIV/0!</v>
      </c>
      <c r="C12" s="75"/>
      <c r="D12" s="76"/>
      <c r="E12" s="76"/>
      <c r="F12" s="76"/>
      <c r="G12" s="76"/>
      <c r="H12" s="76"/>
      <c r="I12" s="76"/>
      <c r="J12" s="76"/>
      <c r="K12" s="76"/>
      <c r="L12" s="76"/>
      <c r="M12" s="76"/>
      <c r="N12" s="76"/>
      <c r="O12" s="76"/>
      <c r="P12" s="76"/>
    </row>
    <row r="13" spans="1:16" ht="25.65" customHeight="1" x14ac:dyDescent="0.3">
      <c r="A13" s="13" t="s">
        <v>104</v>
      </c>
      <c r="B13" s="23" t="e">
        <f>'Elements observés'!J14</f>
        <v>#DIV/0!</v>
      </c>
      <c r="C13" s="75"/>
      <c r="D13" s="76"/>
      <c r="E13" s="76"/>
      <c r="F13" s="76"/>
      <c r="G13" s="76"/>
      <c r="H13" s="76"/>
      <c r="I13" s="76"/>
      <c r="J13" s="76"/>
      <c r="K13" s="76"/>
      <c r="L13" s="76"/>
      <c r="M13" s="76"/>
      <c r="N13" s="76"/>
      <c r="O13" s="76"/>
      <c r="P13" s="76"/>
    </row>
    <row r="14" spans="1:16" ht="25.65" customHeight="1" x14ac:dyDescent="0.3">
      <c r="A14" s="13" t="s">
        <v>122</v>
      </c>
      <c r="B14" s="23" t="e">
        <f>'Elements observés'!J15</f>
        <v>#DIV/0!</v>
      </c>
      <c r="C14" s="75"/>
      <c r="D14" s="76"/>
      <c r="E14" s="76"/>
      <c r="F14" s="76"/>
      <c r="G14" s="76"/>
      <c r="H14" s="76"/>
      <c r="I14" s="76"/>
      <c r="J14" s="76"/>
      <c r="K14" s="76"/>
      <c r="L14" s="76"/>
      <c r="M14" s="76"/>
      <c r="N14" s="76"/>
      <c r="O14" s="76"/>
      <c r="P14" s="76"/>
    </row>
    <row r="15" spans="1:16" ht="25.65" customHeight="1" x14ac:dyDescent="0.3">
      <c r="A15" s="13" t="s">
        <v>54</v>
      </c>
      <c r="B15" s="23" t="e">
        <f>'Elements observés'!J16</f>
        <v>#DIV/0!</v>
      </c>
      <c r="C15" s="75"/>
      <c r="D15" s="76"/>
      <c r="E15" s="76"/>
      <c r="F15" s="76"/>
      <c r="G15" s="76"/>
      <c r="H15" s="76"/>
      <c r="I15" s="76"/>
      <c r="J15" s="76"/>
      <c r="K15" s="76"/>
      <c r="L15" s="76"/>
      <c r="M15" s="76"/>
      <c r="N15" s="76"/>
      <c r="O15" s="76"/>
      <c r="P15" s="76"/>
    </row>
    <row r="16" spans="1:16" ht="25.65" customHeight="1" x14ac:dyDescent="0.3">
      <c r="A16" s="52" t="s">
        <v>45</v>
      </c>
      <c r="B16" s="54"/>
      <c r="C16" s="75"/>
      <c r="D16" s="76"/>
      <c r="E16" s="76"/>
      <c r="F16" s="76"/>
      <c r="G16" s="76"/>
      <c r="H16" s="76"/>
      <c r="I16" s="76"/>
      <c r="J16" s="76"/>
      <c r="K16" s="76"/>
      <c r="L16" s="76"/>
      <c r="M16" s="76"/>
      <c r="N16" s="76"/>
      <c r="O16" s="76"/>
      <c r="P16" s="76"/>
    </row>
    <row r="17" spans="1:16" ht="30.6" customHeight="1" x14ac:dyDescent="0.3">
      <c r="A17" s="13" t="s">
        <v>147</v>
      </c>
      <c r="B17" s="23" t="e">
        <f>'Elements observés'!J18</f>
        <v>#DIV/0!</v>
      </c>
      <c r="C17" s="75"/>
      <c r="D17" s="76"/>
      <c r="E17" s="76"/>
      <c r="F17" s="76"/>
      <c r="G17" s="76"/>
      <c r="H17" s="76"/>
      <c r="I17" s="76"/>
      <c r="J17" s="76"/>
      <c r="K17" s="76"/>
      <c r="L17" s="76"/>
      <c r="M17" s="76"/>
      <c r="N17" s="76"/>
      <c r="O17" s="76"/>
      <c r="P17" s="76"/>
    </row>
    <row r="18" spans="1:16" ht="25.65" customHeight="1" x14ac:dyDescent="0.3">
      <c r="A18" s="52" t="s">
        <v>49</v>
      </c>
      <c r="B18" s="54"/>
      <c r="C18" s="75"/>
      <c r="D18" s="76"/>
      <c r="E18" s="76"/>
      <c r="F18" s="76"/>
      <c r="G18" s="76"/>
      <c r="H18" s="76"/>
      <c r="I18" s="76"/>
      <c r="J18" s="76"/>
      <c r="K18" s="76"/>
      <c r="L18" s="76"/>
      <c r="M18" s="76"/>
      <c r="N18" s="76"/>
      <c r="O18" s="76"/>
      <c r="P18" s="76"/>
    </row>
    <row r="19" spans="1:16" ht="25.65" customHeight="1" x14ac:dyDescent="0.3">
      <c r="A19" s="13" t="s">
        <v>87</v>
      </c>
      <c r="B19" s="23" t="e">
        <f>'Elements observés'!J20</f>
        <v>#DIV/0!</v>
      </c>
      <c r="C19" s="75"/>
      <c r="D19" s="76"/>
      <c r="E19" s="76"/>
      <c r="F19" s="76"/>
      <c r="G19" s="76"/>
      <c r="H19" s="76"/>
      <c r="I19" s="76"/>
      <c r="J19" s="76"/>
      <c r="K19" s="76"/>
      <c r="L19" s="76"/>
      <c r="M19" s="76"/>
      <c r="N19" s="76"/>
      <c r="O19" s="76"/>
      <c r="P19" s="76"/>
    </row>
    <row r="20" spans="1:16" ht="25.65" customHeight="1" x14ac:dyDescent="0.3">
      <c r="A20" s="52" t="s">
        <v>106</v>
      </c>
      <c r="B20" s="54"/>
      <c r="C20" s="75"/>
      <c r="D20" s="76"/>
      <c r="E20" s="76"/>
      <c r="F20" s="76"/>
      <c r="G20" s="76"/>
      <c r="H20" s="76"/>
      <c r="I20" s="76"/>
      <c r="J20" s="76"/>
      <c r="K20" s="76"/>
      <c r="L20" s="76"/>
      <c r="M20" s="76"/>
      <c r="N20" s="76"/>
      <c r="O20" s="76"/>
      <c r="P20" s="76"/>
    </row>
    <row r="21" spans="1:16" ht="31.65" customHeight="1" x14ac:dyDescent="0.3">
      <c r="A21" s="13" t="s">
        <v>125</v>
      </c>
      <c r="B21" s="23" t="e">
        <f>'Elements observés'!J22</f>
        <v>#DIV/0!</v>
      </c>
      <c r="C21" s="75"/>
      <c r="D21" s="76"/>
      <c r="E21" s="76"/>
      <c r="F21" s="76"/>
      <c r="G21" s="76"/>
      <c r="H21" s="76"/>
      <c r="I21" s="76"/>
      <c r="J21" s="76"/>
      <c r="K21" s="76"/>
      <c r="L21" s="76"/>
      <c r="M21" s="76"/>
      <c r="N21" s="76"/>
      <c r="O21" s="76"/>
      <c r="P21" s="76"/>
    </row>
    <row r="22" spans="1:16" ht="25.65" customHeight="1" x14ac:dyDescent="0.3">
      <c r="A22" s="52" t="s">
        <v>74</v>
      </c>
      <c r="B22" s="54"/>
      <c r="C22" s="75"/>
      <c r="D22" s="76"/>
      <c r="E22" s="76"/>
      <c r="F22" s="76"/>
      <c r="G22" s="76"/>
      <c r="H22" s="76"/>
      <c r="I22" s="76"/>
      <c r="J22" s="76"/>
      <c r="K22" s="76"/>
      <c r="L22" s="76"/>
      <c r="M22" s="76"/>
      <c r="N22" s="76"/>
      <c r="O22" s="76"/>
      <c r="P22" s="76"/>
    </row>
    <row r="23" spans="1:16" ht="25.65" customHeight="1" x14ac:dyDescent="0.3">
      <c r="A23" s="13" t="s">
        <v>90</v>
      </c>
      <c r="B23" s="23" t="e">
        <f>'Elements observés'!J24</f>
        <v>#DIV/0!</v>
      </c>
      <c r="C23" s="75"/>
      <c r="D23" s="76"/>
      <c r="E23" s="76"/>
      <c r="F23" s="76"/>
      <c r="G23" s="76"/>
      <c r="H23" s="76"/>
      <c r="I23" s="76"/>
      <c r="J23" s="76"/>
      <c r="K23" s="76"/>
      <c r="L23" s="76"/>
      <c r="M23" s="76"/>
      <c r="N23" s="76"/>
      <c r="O23" s="76"/>
      <c r="P23" s="76"/>
    </row>
    <row r="24" spans="1:16" ht="27" customHeight="1" x14ac:dyDescent="0.3">
      <c r="A24" s="13" t="s">
        <v>148</v>
      </c>
      <c r="B24" s="23" t="e">
        <f>'Elements observés'!J25</f>
        <v>#DIV/0!</v>
      </c>
      <c r="C24" s="75"/>
      <c r="D24" s="76"/>
      <c r="E24" s="76"/>
      <c r="F24" s="76"/>
      <c r="G24" s="76"/>
      <c r="H24" s="76"/>
      <c r="I24" s="76"/>
      <c r="J24" s="76"/>
      <c r="K24" s="76"/>
      <c r="L24" s="76"/>
      <c r="M24" s="76"/>
      <c r="N24" s="76"/>
      <c r="O24" s="76"/>
      <c r="P24" s="76"/>
    </row>
  </sheetData>
  <mergeCells count="11">
    <mergeCell ref="A18:B18"/>
    <mergeCell ref="A20:B20"/>
    <mergeCell ref="A22:B22"/>
    <mergeCell ref="A1:P1"/>
    <mergeCell ref="A2:P2"/>
    <mergeCell ref="B3:P3"/>
    <mergeCell ref="C4:P17"/>
    <mergeCell ref="C18:P24"/>
    <mergeCell ref="A5:B5"/>
    <mergeCell ref="A9:B9"/>
    <mergeCell ref="A16:B16"/>
  </mergeCells>
  <pageMargins left="0.7" right="0.7" top="0.75" bottom="0.75" header="0.3" footer="0.3"/>
  <pageSetup paperSize="9" scale="2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0"/>
  <sheetViews>
    <sheetView zoomScale="75" zoomScaleNormal="75" workbookViewId="0">
      <selection sqref="A1:K1"/>
    </sheetView>
  </sheetViews>
  <sheetFormatPr baseColWidth="10" defaultRowHeight="14.4" x14ac:dyDescent="0.3"/>
  <cols>
    <col min="1" max="1" width="62.109375" customWidth="1"/>
    <col min="2" max="3" width="15.6640625" bestFit="1" customWidth="1"/>
    <col min="4" max="10" width="15.6640625" customWidth="1"/>
    <col min="11" max="11" width="47.109375" customWidth="1"/>
    <col min="15" max="15" width="11.44140625" hidden="1" customWidth="1"/>
    <col min="16" max="18" width="12.109375" hidden="1" customWidth="1"/>
    <col min="19" max="19" width="16.109375" hidden="1" customWidth="1"/>
  </cols>
  <sheetData>
    <row r="1" spans="1:21" ht="56.4" customHeight="1" x14ac:dyDescent="0.3">
      <c r="A1" s="42"/>
      <c r="B1" s="42"/>
      <c r="C1" s="42"/>
      <c r="D1" s="42"/>
      <c r="E1" s="42"/>
      <c r="F1" s="42"/>
      <c r="G1" s="42"/>
      <c r="H1" s="42"/>
      <c r="I1" s="42"/>
      <c r="J1" s="42"/>
      <c r="K1" s="42"/>
    </row>
    <row r="2" spans="1:21" ht="67.349999999999994" customHeight="1" x14ac:dyDescent="0.5">
      <c r="A2" s="51" t="s">
        <v>21</v>
      </c>
      <c r="B2" s="51"/>
      <c r="C2" s="51"/>
      <c r="D2" s="51"/>
      <c r="E2" s="51"/>
      <c r="F2" s="51"/>
      <c r="G2" s="51"/>
      <c r="H2" s="51"/>
      <c r="I2" s="51"/>
      <c r="J2" s="51"/>
      <c r="K2" s="51"/>
      <c r="L2" s="6"/>
      <c r="M2" s="6"/>
      <c r="N2" s="6"/>
      <c r="O2" s="6"/>
      <c r="P2" s="6"/>
      <c r="Q2" s="6"/>
      <c r="R2" s="6"/>
      <c r="S2" s="6"/>
      <c r="T2" s="6"/>
      <c r="U2" s="6"/>
    </row>
    <row r="3" spans="1:21" ht="21" x14ac:dyDescent="0.4">
      <c r="A3" s="7" t="s">
        <v>22</v>
      </c>
      <c r="B3" s="42"/>
      <c r="C3" s="42"/>
      <c r="D3" s="42"/>
      <c r="E3" s="42"/>
      <c r="F3" s="42"/>
      <c r="G3" s="42"/>
      <c r="H3" s="42"/>
      <c r="I3" s="42"/>
      <c r="J3" s="42"/>
      <c r="K3" s="42"/>
    </row>
    <row r="4" spans="1:21" ht="21" x14ac:dyDescent="0.4">
      <c r="A4" s="7" t="s">
        <v>23</v>
      </c>
      <c r="B4" s="42"/>
      <c r="C4" s="42"/>
      <c r="D4" s="42"/>
      <c r="E4" s="42"/>
      <c r="F4" s="42"/>
      <c r="G4" s="42"/>
      <c r="H4" s="42"/>
      <c r="I4" s="42"/>
      <c r="J4" s="42"/>
      <c r="K4" s="42"/>
    </row>
    <row r="5" spans="1:21" ht="21" customHeight="1" x14ac:dyDescent="0.4">
      <c r="A5" s="8" t="s">
        <v>24</v>
      </c>
      <c r="B5" s="55"/>
      <c r="C5" s="56"/>
      <c r="D5" s="56"/>
      <c r="E5" s="56"/>
      <c r="F5" s="56"/>
      <c r="G5" s="56"/>
      <c r="H5" s="56"/>
      <c r="I5" s="56"/>
      <c r="J5" s="56"/>
      <c r="K5" s="56"/>
    </row>
    <row r="6" spans="1:21" ht="25.8" x14ac:dyDescent="0.5">
      <c r="A6" s="9" t="s">
        <v>25</v>
      </c>
      <c r="B6" s="9" t="s">
        <v>26</v>
      </c>
      <c r="C6" s="9" t="s">
        <v>27</v>
      </c>
      <c r="D6" s="9" t="s">
        <v>28</v>
      </c>
      <c r="E6" s="9" t="s">
        <v>29</v>
      </c>
      <c r="F6" s="9" t="s">
        <v>30</v>
      </c>
      <c r="G6" s="9" t="s">
        <v>31</v>
      </c>
      <c r="H6" s="9" t="s">
        <v>32</v>
      </c>
      <c r="I6" s="9" t="s">
        <v>33</v>
      </c>
      <c r="J6" s="9" t="s">
        <v>34</v>
      </c>
      <c r="K6" s="10" t="s">
        <v>35</v>
      </c>
      <c r="L6" s="11"/>
      <c r="M6" s="11"/>
      <c r="N6" s="11"/>
      <c r="O6" s="12" t="s">
        <v>36</v>
      </c>
      <c r="P6" s="12" t="s">
        <v>37</v>
      </c>
      <c r="Q6" s="12" t="s">
        <v>38</v>
      </c>
      <c r="R6" s="12" t="s">
        <v>39</v>
      </c>
      <c r="S6" s="12" t="s">
        <v>40</v>
      </c>
    </row>
    <row r="7" spans="1:21" ht="25.8" x14ac:dyDescent="0.5">
      <c r="A7" s="52" t="s">
        <v>41</v>
      </c>
      <c r="B7" s="53"/>
      <c r="C7" s="53"/>
      <c r="D7" s="53"/>
      <c r="E7" s="53"/>
      <c r="F7" s="53"/>
      <c r="G7" s="53"/>
      <c r="H7" s="53"/>
      <c r="I7" s="53"/>
      <c r="J7" s="53"/>
      <c r="K7" s="54"/>
      <c r="L7" s="11"/>
      <c r="M7" s="11"/>
      <c r="N7" s="11"/>
    </row>
    <row r="8" spans="1:21" ht="31.65" customHeight="1" x14ac:dyDescent="0.5">
      <c r="A8" s="13" t="s">
        <v>42</v>
      </c>
      <c r="B8" s="14"/>
      <c r="C8" s="14"/>
      <c r="D8" s="14"/>
      <c r="E8" s="14"/>
      <c r="F8" s="14"/>
      <c r="G8" s="14"/>
      <c r="H8" s="14"/>
      <c r="I8" s="14"/>
      <c r="J8" s="14"/>
      <c r="K8" s="14"/>
      <c r="L8" s="11"/>
      <c r="M8" s="11"/>
      <c r="N8" s="11"/>
      <c r="O8" s="1">
        <f t="shared" ref="O8:O9" si="0">COUNTIF(B8:J8,"Oui")</f>
        <v>0</v>
      </c>
      <c r="P8" s="1">
        <f t="shared" ref="P8:P9" si="1">COUNTIF(B8:J8,"non")</f>
        <v>0</v>
      </c>
      <c r="Q8" s="1"/>
      <c r="R8" s="1">
        <f t="shared" ref="R8:R9" si="2">COUNTA(B8:J8)</f>
        <v>0</v>
      </c>
      <c r="S8" s="15" t="e">
        <f t="shared" ref="S8:S9" si="3">O8/R8</f>
        <v>#DIV/0!</v>
      </c>
    </row>
    <row r="9" spans="1:21" ht="40.65" customHeight="1" x14ac:dyDescent="0.5">
      <c r="A9" s="13" t="s">
        <v>43</v>
      </c>
      <c r="B9" s="14"/>
      <c r="C9" s="14"/>
      <c r="D9" s="14"/>
      <c r="E9" s="14"/>
      <c r="F9" s="14"/>
      <c r="G9" s="14"/>
      <c r="H9" s="14"/>
      <c r="I9" s="14"/>
      <c r="J9" s="14"/>
      <c r="K9" s="14"/>
      <c r="L9" s="11"/>
      <c r="M9" s="11"/>
      <c r="N9" s="11"/>
      <c r="O9" s="1">
        <f t="shared" si="0"/>
        <v>0</v>
      </c>
      <c r="P9" s="1">
        <f t="shared" si="1"/>
        <v>0</v>
      </c>
      <c r="Q9" s="1"/>
      <c r="R9" s="1">
        <f t="shared" si="2"/>
        <v>0</v>
      </c>
      <c r="S9" s="15" t="e">
        <f t="shared" si="3"/>
        <v>#DIV/0!</v>
      </c>
    </row>
    <row r="10" spans="1:21" ht="36.6" customHeight="1" x14ac:dyDescent="0.5">
      <c r="A10" s="13" t="s">
        <v>44</v>
      </c>
      <c r="B10" s="14"/>
      <c r="C10" s="14"/>
      <c r="D10" s="14"/>
      <c r="E10" s="14"/>
      <c r="F10" s="14"/>
      <c r="G10" s="14"/>
      <c r="H10" s="14"/>
      <c r="I10" s="14"/>
      <c r="J10" s="14"/>
      <c r="K10" s="14"/>
      <c r="L10" s="11"/>
      <c r="M10" s="11"/>
      <c r="N10" s="11"/>
      <c r="O10" s="1">
        <f>COUNTIF(B10:J10,"Oui")</f>
        <v>0</v>
      </c>
      <c r="P10" s="1">
        <f>COUNTIF(B10:J10,"non")</f>
        <v>0</v>
      </c>
      <c r="Q10" s="1"/>
      <c r="R10" s="1">
        <f>COUNTA(B10:J10)</f>
        <v>0</v>
      </c>
      <c r="S10" s="15" t="e">
        <f>O10/R10</f>
        <v>#DIV/0!</v>
      </c>
    </row>
    <row r="11" spans="1:21" ht="25.8" x14ac:dyDescent="0.5">
      <c r="A11" s="52" t="s">
        <v>45</v>
      </c>
      <c r="B11" s="53"/>
      <c r="C11" s="53"/>
      <c r="D11" s="53"/>
      <c r="E11" s="53"/>
      <c r="F11" s="53"/>
      <c r="G11" s="53"/>
      <c r="H11" s="53"/>
      <c r="I11" s="53"/>
      <c r="J11" s="53"/>
      <c r="K11" s="54"/>
      <c r="L11" s="11"/>
      <c r="M11" s="11"/>
      <c r="N11" s="11"/>
      <c r="O11" s="1"/>
      <c r="P11" s="1"/>
      <c r="Q11" s="1"/>
      <c r="R11" s="1"/>
      <c r="S11" s="15"/>
    </row>
    <row r="12" spans="1:21" ht="31.2" x14ac:dyDescent="0.5">
      <c r="A12" s="13" t="s">
        <v>46</v>
      </c>
      <c r="B12" s="14"/>
      <c r="C12" s="14"/>
      <c r="D12" s="14"/>
      <c r="E12" s="14"/>
      <c r="F12" s="14"/>
      <c r="G12" s="14"/>
      <c r="H12" s="14"/>
      <c r="I12" s="14"/>
      <c r="J12" s="14"/>
      <c r="K12" s="14"/>
      <c r="L12" s="11"/>
      <c r="M12" s="11"/>
      <c r="N12" s="11"/>
      <c r="O12" s="1">
        <f t="shared" ref="O12:O20" si="4">COUNTIF(B12:J12,"Oui")</f>
        <v>0</v>
      </c>
      <c r="P12" s="1">
        <f t="shared" ref="P12:P20" si="5">COUNTIF(B12:J12,"non")</f>
        <v>0</v>
      </c>
      <c r="Q12" s="1"/>
      <c r="R12" s="1">
        <f t="shared" ref="R12:R20" si="6">COUNTA(B12:J12)</f>
        <v>0</v>
      </c>
      <c r="S12" s="15" t="e">
        <f t="shared" ref="S12:S20" si="7">O12/R12</f>
        <v>#DIV/0!</v>
      </c>
    </row>
    <row r="13" spans="1:21" ht="31.2" x14ac:dyDescent="0.5">
      <c r="A13" s="13" t="s">
        <v>47</v>
      </c>
      <c r="B13" s="14"/>
      <c r="C13" s="14"/>
      <c r="D13" s="14"/>
      <c r="E13" s="14"/>
      <c r="F13" s="14"/>
      <c r="G13" s="14"/>
      <c r="H13" s="14"/>
      <c r="I13" s="14"/>
      <c r="J13" s="14"/>
      <c r="K13" s="14"/>
      <c r="L13" s="11"/>
      <c r="M13" s="11"/>
      <c r="N13" s="11"/>
      <c r="O13" s="1">
        <f t="shared" si="4"/>
        <v>0</v>
      </c>
      <c r="P13" s="1">
        <f t="shared" si="5"/>
        <v>0</v>
      </c>
      <c r="Q13" s="1">
        <f t="shared" ref="Q13:Q20" si="8">COUNTIF(B13:J13,"ne sait pas")</f>
        <v>0</v>
      </c>
      <c r="R13" s="1">
        <f t="shared" si="6"/>
        <v>0</v>
      </c>
      <c r="S13" s="15" t="e">
        <f t="shared" si="7"/>
        <v>#DIV/0!</v>
      </c>
    </row>
    <row r="14" spans="1:21" ht="40.35" customHeight="1" x14ac:dyDescent="0.5">
      <c r="A14" s="13" t="s">
        <v>48</v>
      </c>
      <c r="B14" s="14"/>
      <c r="C14" s="14"/>
      <c r="D14" s="14"/>
      <c r="E14" s="14"/>
      <c r="F14" s="14"/>
      <c r="G14" s="14"/>
      <c r="H14" s="14"/>
      <c r="I14" s="14"/>
      <c r="J14" s="14"/>
      <c r="K14" s="14"/>
      <c r="L14" s="11"/>
      <c r="M14" s="11"/>
      <c r="N14" s="11"/>
      <c r="O14" s="1">
        <f t="shared" si="4"/>
        <v>0</v>
      </c>
      <c r="P14" s="1">
        <f t="shared" si="5"/>
        <v>0</v>
      </c>
      <c r="Q14" s="1"/>
      <c r="R14" s="1">
        <f t="shared" si="6"/>
        <v>0</v>
      </c>
      <c r="S14" s="15" t="e">
        <f t="shared" si="7"/>
        <v>#DIV/0!</v>
      </c>
    </row>
    <row r="15" spans="1:21" ht="25.8" x14ac:dyDescent="0.5">
      <c r="A15" s="52" t="s">
        <v>49</v>
      </c>
      <c r="B15" s="53"/>
      <c r="C15" s="53"/>
      <c r="D15" s="53"/>
      <c r="E15" s="53"/>
      <c r="F15" s="53"/>
      <c r="G15" s="53"/>
      <c r="H15" s="53"/>
      <c r="I15" s="53"/>
      <c r="J15" s="53"/>
      <c r="K15" s="54"/>
      <c r="L15" s="11"/>
      <c r="M15" s="11"/>
      <c r="N15" s="11"/>
      <c r="O15" s="1"/>
      <c r="P15" s="1"/>
      <c r="R15" s="1"/>
      <c r="S15" s="15"/>
    </row>
    <row r="16" spans="1:21" ht="25.8" x14ac:dyDescent="0.5">
      <c r="A16" s="13" t="s">
        <v>50</v>
      </c>
      <c r="B16" s="14"/>
      <c r="C16" s="14"/>
      <c r="D16" s="14"/>
      <c r="E16" s="14"/>
      <c r="F16" s="14"/>
      <c r="G16" s="14"/>
      <c r="H16" s="14"/>
      <c r="I16" s="14"/>
      <c r="J16" s="14"/>
      <c r="K16" s="14"/>
      <c r="L16" s="11"/>
      <c r="M16" s="11"/>
      <c r="N16" s="11"/>
      <c r="O16" s="1"/>
      <c r="P16" s="1"/>
      <c r="R16" s="1"/>
      <c r="S16" s="15"/>
    </row>
    <row r="17" spans="1:19" ht="25.8" x14ac:dyDescent="0.5">
      <c r="A17" s="13" t="s">
        <v>51</v>
      </c>
      <c r="B17" s="14"/>
      <c r="C17" s="14"/>
      <c r="D17" s="14"/>
      <c r="E17" s="14"/>
      <c r="F17" s="14"/>
      <c r="G17" s="14"/>
      <c r="H17" s="14"/>
      <c r="I17" s="14"/>
      <c r="J17" s="14"/>
      <c r="K17" s="14"/>
      <c r="L17" s="11"/>
      <c r="M17" s="11"/>
      <c r="N17" s="11"/>
      <c r="O17" s="1">
        <f t="shared" si="4"/>
        <v>0</v>
      </c>
      <c r="P17" s="1">
        <f t="shared" si="5"/>
        <v>0</v>
      </c>
      <c r="R17" s="1">
        <f t="shared" si="6"/>
        <v>0</v>
      </c>
      <c r="S17" s="15" t="e">
        <f t="shared" si="7"/>
        <v>#DIV/0!</v>
      </c>
    </row>
    <row r="18" spans="1:19" ht="25.8" x14ac:dyDescent="0.5">
      <c r="A18" s="52" t="s">
        <v>52</v>
      </c>
      <c r="B18" s="53"/>
      <c r="C18" s="53"/>
      <c r="D18" s="53"/>
      <c r="E18" s="53"/>
      <c r="F18" s="53"/>
      <c r="G18" s="53"/>
      <c r="H18" s="53"/>
      <c r="I18" s="53"/>
      <c r="J18" s="53"/>
      <c r="K18" s="54"/>
      <c r="L18" s="11"/>
      <c r="M18" s="11"/>
      <c r="N18" s="11"/>
      <c r="O18" s="1"/>
      <c r="P18" s="1"/>
      <c r="R18" s="1"/>
      <c r="S18" s="15"/>
    </row>
    <row r="19" spans="1:19" ht="25.8" x14ac:dyDescent="0.5">
      <c r="A19" s="13" t="s">
        <v>53</v>
      </c>
      <c r="B19" s="14"/>
      <c r="C19" s="14"/>
      <c r="D19" s="14"/>
      <c r="E19" s="14"/>
      <c r="F19" s="14"/>
      <c r="G19" s="14"/>
      <c r="H19" s="14"/>
      <c r="I19" s="14"/>
      <c r="J19" s="14"/>
      <c r="K19" s="14"/>
      <c r="L19" s="11"/>
      <c r="M19" s="11"/>
      <c r="N19" s="11"/>
      <c r="O19" s="1">
        <f t="shared" si="4"/>
        <v>0</v>
      </c>
      <c r="P19" s="1">
        <f t="shared" si="5"/>
        <v>0</v>
      </c>
      <c r="Q19" s="1">
        <f t="shared" si="8"/>
        <v>0</v>
      </c>
      <c r="R19" s="1">
        <f t="shared" si="6"/>
        <v>0</v>
      </c>
      <c r="S19" s="15" t="e">
        <f t="shared" si="7"/>
        <v>#DIV/0!</v>
      </c>
    </row>
    <row r="20" spans="1:19" ht="25.8" x14ac:dyDescent="0.5">
      <c r="A20" s="13" t="s">
        <v>54</v>
      </c>
      <c r="B20" s="14"/>
      <c r="C20" s="14"/>
      <c r="D20" s="14"/>
      <c r="E20" s="14"/>
      <c r="F20" s="14"/>
      <c r="G20" s="14"/>
      <c r="H20" s="14"/>
      <c r="I20" s="14"/>
      <c r="J20" s="14"/>
      <c r="K20" s="14"/>
      <c r="L20" s="11"/>
      <c r="M20" s="11"/>
      <c r="N20" s="11"/>
      <c r="O20" s="1">
        <f t="shared" si="4"/>
        <v>0</v>
      </c>
      <c r="P20" s="1">
        <f t="shared" si="5"/>
        <v>0</v>
      </c>
      <c r="Q20" s="1">
        <f t="shared" si="8"/>
        <v>0</v>
      </c>
      <c r="R20" s="1">
        <f t="shared" si="6"/>
        <v>0</v>
      </c>
      <c r="S20" s="15" t="e">
        <f t="shared" si="7"/>
        <v>#DIV/0!</v>
      </c>
    </row>
  </sheetData>
  <mergeCells count="9">
    <mergeCell ref="A2:K2"/>
    <mergeCell ref="A1:K1"/>
    <mergeCell ref="A15:K15"/>
    <mergeCell ref="A7:K7"/>
    <mergeCell ref="A18:K18"/>
    <mergeCell ref="A11:K11"/>
    <mergeCell ref="B4:K4"/>
    <mergeCell ref="B5:K5"/>
    <mergeCell ref="B3:K3"/>
  </mergeCells>
  <dataValidations count="2">
    <dataValidation type="list" allowBlank="1" showInputMessage="1" showErrorMessage="1" sqref="B8:J10 B14:J14 B12:J12 B17:J20" xr:uid="{006E0094-0083-4107-84A5-00D8004F00B3}">
      <formula1>"Oui,Non"</formula1>
    </dataValidation>
    <dataValidation type="list" allowBlank="1" showInputMessage="1" showErrorMessage="1" sqref="B19:J20 B13:J13" xr:uid="{00650002-00E0-428D-A006-00FC003500D7}">
      <formula1>"Oui,Non,Ne sait pas"</formula1>
    </dataValidation>
  </dataValidations>
  <pageMargins left="0.7" right="0.7" top="0.75" bottom="0.75" header="0.3" footer="0.3"/>
  <pageSetup paperSize="9" scale="3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0"/>
  <sheetViews>
    <sheetView zoomScale="81" zoomScaleNormal="81" workbookViewId="0">
      <selection sqref="A1:K1"/>
    </sheetView>
  </sheetViews>
  <sheetFormatPr baseColWidth="10" defaultRowHeight="14.4" x14ac:dyDescent="0.3"/>
  <cols>
    <col min="1" max="1" width="79.88671875" customWidth="1"/>
    <col min="2" max="2" width="15.6640625" bestFit="1" customWidth="1"/>
    <col min="3" max="9" width="15.6640625" customWidth="1"/>
    <col min="10" max="10" width="15.6640625" bestFit="1" customWidth="1"/>
    <col min="11" max="11" width="42.44140625" customWidth="1"/>
    <col min="12" max="12" width="0" hidden="1" customWidth="1"/>
    <col min="13" max="19" width="11.44140625" hidden="1" customWidth="1"/>
    <col min="20" max="20" width="0" hidden="1" customWidth="1"/>
  </cols>
  <sheetData>
    <row r="1" spans="1:20" ht="65.400000000000006" customHeight="1" x14ac:dyDescent="0.3">
      <c r="A1" s="42"/>
      <c r="B1" s="42"/>
      <c r="C1" s="42"/>
      <c r="D1" s="42"/>
      <c r="E1" s="42"/>
      <c r="F1" s="42"/>
      <c r="G1" s="42"/>
      <c r="H1" s="42"/>
      <c r="I1" s="42"/>
      <c r="J1" s="42"/>
      <c r="K1" s="42"/>
    </row>
    <row r="2" spans="1:20" ht="84" customHeight="1" x14ac:dyDescent="0.5">
      <c r="A2" s="57" t="s">
        <v>55</v>
      </c>
      <c r="B2" s="57"/>
      <c r="C2" s="57"/>
      <c r="D2" s="57"/>
      <c r="E2" s="57"/>
      <c r="F2" s="57"/>
      <c r="G2" s="57"/>
      <c r="H2" s="57"/>
      <c r="I2" s="57"/>
      <c r="J2" s="57"/>
      <c r="K2" s="57"/>
      <c r="L2" s="6"/>
      <c r="M2" s="6"/>
      <c r="N2" s="6"/>
      <c r="O2" s="6"/>
      <c r="P2" s="6"/>
      <c r="Q2" s="6"/>
      <c r="R2" s="6"/>
      <c r="S2" s="6"/>
      <c r="T2" s="6"/>
    </row>
    <row r="3" spans="1:20" ht="27" customHeight="1" x14ac:dyDescent="0.3">
      <c r="A3" s="16" t="s">
        <v>22</v>
      </c>
      <c r="B3" s="42"/>
      <c r="C3" s="42"/>
      <c r="D3" s="42"/>
      <c r="E3" s="42"/>
      <c r="F3" s="42"/>
      <c r="G3" s="42"/>
      <c r="H3" s="42"/>
      <c r="I3" s="42"/>
      <c r="J3" s="42"/>
      <c r="K3" s="42"/>
    </row>
    <row r="4" spans="1:20" ht="27" customHeight="1" x14ac:dyDescent="0.3">
      <c r="A4" s="16" t="s">
        <v>56</v>
      </c>
      <c r="B4" s="42"/>
      <c r="C4" s="42"/>
      <c r="D4" s="42"/>
      <c r="E4" s="42"/>
      <c r="F4" s="42"/>
      <c r="G4" s="42"/>
      <c r="H4" s="42"/>
      <c r="I4" s="42"/>
      <c r="J4" s="42"/>
      <c r="K4" s="42"/>
    </row>
    <row r="5" spans="1:20" ht="27" customHeight="1" x14ac:dyDescent="0.3">
      <c r="A5" s="17" t="s">
        <v>24</v>
      </c>
      <c r="B5" s="58">
        <f ca="1">TODAY()</f>
        <v>45033</v>
      </c>
      <c r="C5" s="59"/>
      <c r="D5" s="59"/>
      <c r="E5" s="59"/>
      <c r="F5" s="59"/>
      <c r="G5" s="59"/>
      <c r="H5" s="59"/>
      <c r="I5" s="59"/>
      <c r="J5" s="59"/>
      <c r="K5" s="59"/>
    </row>
    <row r="6" spans="1:20" ht="25.8" x14ac:dyDescent="0.5">
      <c r="A6" s="9" t="s">
        <v>25</v>
      </c>
      <c r="B6" s="18" t="s">
        <v>57</v>
      </c>
      <c r="C6" s="18" t="s">
        <v>58</v>
      </c>
      <c r="D6" s="18" t="s">
        <v>59</v>
      </c>
      <c r="E6" s="18" t="s">
        <v>60</v>
      </c>
      <c r="F6" s="18" t="s">
        <v>61</v>
      </c>
      <c r="G6" s="18" t="s">
        <v>62</v>
      </c>
      <c r="H6" s="18" t="s">
        <v>63</v>
      </c>
      <c r="I6" s="18" t="s">
        <v>64</v>
      </c>
      <c r="J6" s="18" t="s">
        <v>65</v>
      </c>
      <c r="K6" s="19" t="s">
        <v>35</v>
      </c>
      <c r="L6" s="11"/>
      <c r="M6" s="11"/>
      <c r="N6" s="11"/>
      <c r="O6" s="11"/>
    </row>
    <row r="7" spans="1:20" ht="25.8" x14ac:dyDescent="0.5">
      <c r="A7" s="52" t="s">
        <v>41</v>
      </c>
      <c r="B7" s="53"/>
      <c r="C7" s="53"/>
      <c r="D7" s="53"/>
      <c r="E7" s="53"/>
      <c r="F7" s="53"/>
      <c r="G7" s="53"/>
      <c r="H7" s="53"/>
      <c r="I7" s="53"/>
      <c r="J7" s="53"/>
      <c r="K7" s="54"/>
      <c r="L7" s="11"/>
      <c r="M7" s="11"/>
      <c r="N7" s="12" t="s">
        <v>36</v>
      </c>
      <c r="O7" s="12" t="s">
        <v>37</v>
      </c>
      <c r="P7" s="12" t="s">
        <v>38</v>
      </c>
      <c r="Q7" s="12" t="s">
        <v>39</v>
      </c>
      <c r="R7" s="12" t="s">
        <v>40</v>
      </c>
    </row>
    <row r="8" spans="1:20" ht="25.8" x14ac:dyDescent="0.5">
      <c r="A8" s="20" t="s">
        <v>66</v>
      </c>
      <c r="B8" s="14"/>
      <c r="C8" s="14"/>
      <c r="D8" s="14"/>
      <c r="E8" s="14"/>
      <c r="F8" s="14"/>
      <c r="G8" s="14"/>
      <c r="H8" s="14"/>
      <c r="I8" s="14"/>
      <c r="J8" s="14"/>
      <c r="K8" s="14"/>
      <c r="L8" s="11"/>
      <c r="M8" s="11"/>
      <c r="N8" s="1">
        <f t="shared" ref="N8:N29" si="0">COUNTIF(B8:J8,"Oui")</f>
        <v>0</v>
      </c>
      <c r="O8" s="1">
        <f t="shared" ref="O8:O29" si="1">COUNTIF(B8:J8,"Non")</f>
        <v>0</v>
      </c>
      <c r="P8" s="1"/>
      <c r="Q8" s="1">
        <f t="shared" ref="Q8:Q29" si="2">COUNTA(B8:J8)</f>
        <v>0</v>
      </c>
      <c r="R8" s="21" t="e">
        <f t="shared" ref="R8:R9" si="3">N8/Q8</f>
        <v>#DIV/0!</v>
      </c>
    </row>
    <row r="9" spans="1:20" ht="25.8" x14ac:dyDescent="0.5">
      <c r="A9" s="13" t="s">
        <v>67</v>
      </c>
      <c r="B9" s="14"/>
      <c r="C9" s="14"/>
      <c r="D9" s="14"/>
      <c r="E9" s="14"/>
      <c r="F9" s="14"/>
      <c r="G9" s="14"/>
      <c r="H9" s="14"/>
      <c r="I9" s="14"/>
      <c r="J9" s="14"/>
      <c r="K9" s="14"/>
      <c r="L9" s="11"/>
      <c r="M9" s="11"/>
      <c r="N9" s="1">
        <f t="shared" si="0"/>
        <v>0</v>
      </c>
      <c r="O9" s="1">
        <f t="shared" si="1"/>
        <v>0</v>
      </c>
      <c r="P9" s="1"/>
      <c r="Q9" s="1">
        <f t="shared" si="2"/>
        <v>0</v>
      </c>
      <c r="R9" s="21" t="e">
        <f t="shared" si="3"/>
        <v>#DIV/0!</v>
      </c>
    </row>
    <row r="10" spans="1:20" ht="31.2" x14ac:dyDescent="0.5">
      <c r="A10" s="13" t="s">
        <v>44</v>
      </c>
      <c r="B10" s="14"/>
      <c r="C10" s="14"/>
      <c r="D10" s="14"/>
      <c r="E10" s="14"/>
      <c r="F10" s="14"/>
      <c r="G10" s="14"/>
      <c r="H10" s="14"/>
      <c r="I10" s="14"/>
      <c r="J10" s="14"/>
      <c r="K10" s="14"/>
      <c r="L10" s="11"/>
      <c r="M10" s="11"/>
      <c r="N10" s="1">
        <f t="shared" si="0"/>
        <v>0</v>
      </c>
      <c r="O10" s="1">
        <f t="shared" si="1"/>
        <v>0</v>
      </c>
      <c r="P10" s="1">
        <f t="shared" ref="P10:P27" si="4">COUNTIF(B10:J10,"Ne sait pas")</f>
        <v>0</v>
      </c>
      <c r="Q10" s="1">
        <f t="shared" si="2"/>
        <v>0</v>
      </c>
      <c r="R10" s="21" t="e">
        <f>N10/Q10</f>
        <v>#DIV/0!</v>
      </c>
    </row>
    <row r="11" spans="1:20" ht="25.8" x14ac:dyDescent="0.5">
      <c r="A11" s="52" t="s">
        <v>68</v>
      </c>
      <c r="B11" s="53"/>
      <c r="C11" s="53"/>
      <c r="D11" s="53"/>
      <c r="E11" s="53"/>
      <c r="F11" s="53"/>
      <c r="G11" s="53"/>
      <c r="H11" s="53"/>
      <c r="I11" s="53"/>
      <c r="J11" s="53"/>
      <c r="K11" s="54"/>
      <c r="L11" s="11"/>
      <c r="M11" s="11"/>
      <c r="N11" s="1"/>
      <c r="O11" s="1"/>
      <c r="P11" s="1"/>
      <c r="Q11" s="1"/>
      <c r="R11" s="21"/>
    </row>
    <row r="12" spans="1:20" ht="36.6" customHeight="1" x14ac:dyDescent="0.5">
      <c r="A12" s="20" t="s">
        <v>69</v>
      </c>
      <c r="B12" s="14"/>
      <c r="C12" s="14"/>
      <c r="D12" s="14"/>
      <c r="E12" s="14"/>
      <c r="F12" s="14"/>
      <c r="G12" s="14"/>
      <c r="H12" s="14"/>
      <c r="I12" s="14"/>
      <c r="J12" s="14"/>
      <c r="K12" s="14"/>
      <c r="L12" s="11"/>
      <c r="M12" s="11"/>
      <c r="N12" s="1">
        <f t="shared" si="0"/>
        <v>0</v>
      </c>
      <c r="O12" s="1">
        <f t="shared" si="1"/>
        <v>0</v>
      </c>
      <c r="P12" s="1">
        <f t="shared" si="4"/>
        <v>0</v>
      </c>
      <c r="Q12" s="1">
        <f t="shared" si="2"/>
        <v>0</v>
      </c>
      <c r="R12" s="21" t="e">
        <f t="shared" ref="R12:R29" si="5">N12/Q12</f>
        <v>#DIV/0!</v>
      </c>
    </row>
    <row r="13" spans="1:20" ht="36.6" customHeight="1" x14ac:dyDescent="0.5">
      <c r="A13" s="13" t="s">
        <v>70</v>
      </c>
      <c r="B13" s="14"/>
      <c r="C13" s="14"/>
      <c r="D13" s="14"/>
      <c r="E13" s="14"/>
      <c r="F13" s="14"/>
      <c r="G13" s="14"/>
      <c r="H13" s="14"/>
      <c r="I13" s="14"/>
      <c r="J13" s="14"/>
      <c r="K13" s="14"/>
      <c r="L13" s="11"/>
      <c r="M13" s="11"/>
      <c r="N13" s="1">
        <f t="shared" si="0"/>
        <v>0</v>
      </c>
      <c r="O13" s="1">
        <f t="shared" si="1"/>
        <v>0</v>
      </c>
      <c r="P13" s="1">
        <f t="shared" si="4"/>
        <v>0</v>
      </c>
      <c r="Q13" s="1">
        <f t="shared" si="2"/>
        <v>0</v>
      </c>
      <c r="R13" s="21" t="e">
        <f t="shared" si="5"/>
        <v>#DIV/0!</v>
      </c>
    </row>
    <row r="14" spans="1:20" ht="25.8" x14ac:dyDescent="0.5">
      <c r="A14" s="52" t="s">
        <v>45</v>
      </c>
      <c r="B14" s="53"/>
      <c r="C14" s="53"/>
      <c r="D14" s="53"/>
      <c r="E14" s="53"/>
      <c r="F14" s="53"/>
      <c r="G14" s="53"/>
      <c r="H14" s="53"/>
      <c r="I14" s="53"/>
      <c r="J14" s="53"/>
      <c r="K14" s="54"/>
      <c r="L14" s="11"/>
      <c r="M14" s="11"/>
      <c r="N14" s="1"/>
      <c r="O14" s="1"/>
      <c r="P14" s="1"/>
      <c r="Q14" s="1"/>
      <c r="R14" s="21"/>
    </row>
    <row r="15" spans="1:20" ht="25.8" x14ac:dyDescent="0.5">
      <c r="A15" s="20" t="s">
        <v>46</v>
      </c>
      <c r="B15" s="14"/>
      <c r="C15" s="14"/>
      <c r="D15" s="14"/>
      <c r="E15" s="14"/>
      <c r="F15" s="14"/>
      <c r="G15" s="14"/>
      <c r="H15" s="14"/>
      <c r="I15" s="14"/>
      <c r="J15" s="14"/>
      <c r="K15" s="14"/>
      <c r="L15" s="11"/>
      <c r="M15" s="11"/>
      <c r="N15" s="1">
        <f t="shared" si="0"/>
        <v>0</v>
      </c>
      <c r="O15" s="1">
        <f t="shared" si="1"/>
        <v>0</v>
      </c>
      <c r="P15" s="1"/>
      <c r="Q15" s="1">
        <f t="shared" si="2"/>
        <v>0</v>
      </c>
      <c r="R15" s="21" t="e">
        <f t="shared" si="5"/>
        <v>#DIV/0!</v>
      </c>
    </row>
    <row r="16" spans="1:20" ht="25.8" x14ac:dyDescent="0.5">
      <c r="A16" s="13" t="s">
        <v>71</v>
      </c>
      <c r="B16" s="14"/>
      <c r="C16" s="14"/>
      <c r="D16" s="14"/>
      <c r="E16" s="14"/>
      <c r="F16" s="14"/>
      <c r="G16" s="14"/>
      <c r="H16" s="14"/>
      <c r="I16" s="14"/>
      <c r="J16" s="14"/>
      <c r="K16" s="14"/>
      <c r="L16" s="11"/>
      <c r="M16" s="11"/>
      <c r="N16" s="1">
        <f t="shared" si="0"/>
        <v>0</v>
      </c>
      <c r="O16" s="1">
        <f t="shared" si="1"/>
        <v>0</v>
      </c>
      <c r="P16" s="1">
        <f t="shared" si="4"/>
        <v>0</v>
      </c>
      <c r="Q16" s="1">
        <f t="shared" si="2"/>
        <v>0</v>
      </c>
      <c r="R16" s="21" t="e">
        <f t="shared" si="5"/>
        <v>#DIV/0!</v>
      </c>
    </row>
    <row r="17" spans="1:18" ht="31.2" x14ac:dyDescent="0.5">
      <c r="A17" s="13" t="s">
        <v>48</v>
      </c>
      <c r="B17" s="14"/>
      <c r="C17" s="14"/>
      <c r="D17" s="14"/>
      <c r="E17" s="14"/>
      <c r="F17" s="14"/>
      <c r="G17" s="14"/>
      <c r="H17" s="14"/>
      <c r="I17" s="14"/>
      <c r="J17" s="14"/>
      <c r="K17" s="14"/>
      <c r="L17" s="11"/>
      <c r="M17" s="11"/>
      <c r="N17" s="1">
        <f t="shared" si="0"/>
        <v>0</v>
      </c>
      <c r="O17" s="1">
        <f t="shared" si="1"/>
        <v>0</v>
      </c>
      <c r="P17" s="1"/>
      <c r="Q17" s="1">
        <f t="shared" si="2"/>
        <v>0</v>
      </c>
      <c r="R17" s="21" t="e">
        <f t="shared" si="5"/>
        <v>#DIV/0!</v>
      </c>
    </row>
    <row r="18" spans="1:18" ht="25.8" x14ac:dyDescent="0.5">
      <c r="A18" s="52" t="s">
        <v>49</v>
      </c>
      <c r="B18" s="53"/>
      <c r="C18" s="53"/>
      <c r="D18" s="53"/>
      <c r="E18" s="53"/>
      <c r="F18" s="53"/>
      <c r="G18" s="53"/>
      <c r="H18" s="53"/>
      <c r="I18" s="53"/>
      <c r="J18" s="53"/>
      <c r="K18" s="54"/>
      <c r="L18" s="11"/>
      <c r="M18" s="11"/>
      <c r="N18" s="1"/>
      <c r="O18" s="1"/>
      <c r="Q18" s="1"/>
      <c r="R18" s="21"/>
    </row>
    <row r="19" spans="1:18" ht="25.8" x14ac:dyDescent="0.5">
      <c r="A19" s="20" t="s">
        <v>50</v>
      </c>
      <c r="B19" s="14"/>
      <c r="C19" s="14"/>
      <c r="D19" s="14"/>
      <c r="E19" s="14"/>
      <c r="F19" s="14"/>
      <c r="G19" s="14"/>
      <c r="H19" s="14"/>
      <c r="I19" s="14"/>
      <c r="J19" s="14"/>
      <c r="K19" s="14"/>
      <c r="L19" s="11"/>
      <c r="M19" s="11"/>
      <c r="N19" s="1"/>
      <c r="O19" s="1"/>
      <c r="Q19" s="1"/>
      <c r="R19" s="21"/>
    </row>
    <row r="20" spans="1:18" ht="25.8" x14ac:dyDescent="0.5">
      <c r="A20" s="13" t="s">
        <v>51</v>
      </c>
      <c r="B20" s="14"/>
      <c r="C20" s="14"/>
      <c r="D20" s="14"/>
      <c r="E20" s="14"/>
      <c r="F20" s="14"/>
      <c r="G20" s="14"/>
      <c r="H20" s="14"/>
      <c r="I20" s="14"/>
      <c r="J20" s="14"/>
      <c r="K20" s="14"/>
      <c r="L20" s="11"/>
      <c r="M20" s="11"/>
      <c r="N20" s="1">
        <f t="shared" si="0"/>
        <v>0</v>
      </c>
      <c r="O20" s="1">
        <f t="shared" si="1"/>
        <v>0</v>
      </c>
      <c r="Q20" s="1">
        <f t="shared" si="2"/>
        <v>0</v>
      </c>
      <c r="R20" s="21" t="e">
        <f t="shared" si="5"/>
        <v>#DIV/0!</v>
      </c>
    </row>
    <row r="21" spans="1:18" ht="21.6" customHeight="1" x14ac:dyDescent="0.5">
      <c r="A21" s="52" t="s">
        <v>72</v>
      </c>
      <c r="B21" s="53"/>
      <c r="C21" s="53"/>
      <c r="D21" s="53"/>
      <c r="E21" s="53"/>
      <c r="F21" s="53"/>
      <c r="G21" s="53"/>
      <c r="H21" s="53"/>
      <c r="I21" s="53"/>
      <c r="J21" s="53"/>
      <c r="K21" s="54"/>
      <c r="L21" s="11"/>
      <c r="M21" s="11"/>
      <c r="N21" s="1"/>
      <c r="O21" s="1"/>
      <c r="P21" s="1"/>
      <c r="Q21" s="1"/>
      <c r="R21" s="21"/>
    </row>
    <row r="22" spans="1:18" ht="25.8" x14ac:dyDescent="0.5">
      <c r="A22" s="13" t="s">
        <v>73</v>
      </c>
      <c r="B22" s="14"/>
      <c r="C22" s="14"/>
      <c r="D22" s="14"/>
      <c r="E22" s="14"/>
      <c r="F22" s="14"/>
      <c r="G22" s="14"/>
      <c r="H22" s="14"/>
      <c r="I22" s="14"/>
      <c r="J22" s="14"/>
      <c r="K22" s="14"/>
      <c r="L22" s="11"/>
      <c r="M22" s="11"/>
      <c r="N22" s="1">
        <f t="shared" ref="N22:N23" si="6">COUNTIF(B22:J22,"Oui")</f>
        <v>0</v>
      </c>
      <c r="O22" s="1">
        <f t="shared" ref="O22:O23" si="7">COUNTIF(B22:J22,"Non")</f>
        <v>0</v>
      </c>
      <c r="P22" s="1">
        <f t="shared" si="4"/>
        <v>0</v>
      </c>
      <c r="Q22" s="1">
        <f t="shared" ref="Q22:Q23" si="8">COUNTA(B22:J22)</f>
        <v>0</v>
      </c>
      <c r="R22" s="21" t="e">
        <f t="shared" si="5"/>
        <v>#DIV/0!</v>
      </c>
    </row>
    <row r="23" spans="1:18" ht="25.8" x14ac:dyDescent="0.5">
      <c r="A23" s="20" t="s">
        <v>54</v>
      </c>
      <c r="B23" s="14"/>
      <c r="C23" s="14"/>
      <c r="D23" s="14"/>
      <c r="E23" s="14"/>
      <c r="F23" s="14"/>
      <c r="G23" s="14"/>
      <c r="H23" s="14"/>
      <c r="I23" s="14"/>
      <c r="J23" s="14"/>
      <c r="K23" s="14"/>
      <c r="L23" s="11"/>
      <c r="M23" s="11"/>
      <c r="N23" s="1">
        <f t="shared" si="6"/>
        <v>0</v>
      </c>
      <c r="O23" s="1">
        <f t="shared" si="7"/>
        <v>0</v>
      </c>
      <c r="P23" s="1">
        <f t="shared" si="4"/>
        <v>0</v>
      </c>
      <c r="Q23" s="1">
        <f t="shared" si="8"/>
        <v>0</v>
      </c>
      <c r="R23" s="21" t="e">
        <f t="shared" si="5"/>
        <v>#DIV/0!</v>
      </c>
    </row>
    <row r="24" spans="1:18" ht="25.8" x14ac:dyDescent="0.5">
      <c r="A24" s="52" t="s">
        <v>74</v>
      </c>
      <c r="B24" s="53"/>
      <c r="C24" s="53"/>
      <c r="D24" s="53"/>
      <c r="E24" s="53"/>
      <c r="F24" s="53"/>
      <c r="G24" s="53"/>
      <c r="H24" s="53"/>
      <c r="I24" s="53"/>
      <c r="J24" s="53"/>
      <c r="K24" s="54"/>
      <c r="L24" s="11"/>
      <c r="M24" s="11"/>
      <c r="N24" s="1"/>
      <c r="O24" s="1"/>
      <c r="Q24" s="1"/>
      <c r="R24" s="21"/>
    </row>
    <row r="25" spans="1:18" ht="33" customHeight="1" x14ac:dyDescent="0.5">
      <c r="A25" s="20" t="s">
        <v>75</v>
      </c>
      <c r="B25" s="14"/>
      <c r="C25" s="14"/>
      <c r="D25" s="14"/>
      <c r="E25" s="14"/>
      <c r="F25" s="14"/>
      <c r="G25" s="14"/>
      <c r="H25" s="14"/>
      <c r="I25" s="14"/>
      <c r="J25" s="14"/>
      <c r="K25" s="14"/>
      <c r="L25" s="11"/>
      <c r="M25" s="11"/>
      <c r="N25" s="1">
        <f t="shared" si="0"/>
        <v>0</v>
      </c>
      <c r="O25" s="1">
        <f t="shared" si="1"/>
        <v>0</v>
      </c>
      <c r="Q25" s="1">
        <f t="shared" si="2"/>
        <v>0</v>
      </c>
      <c r="R25" s="21" t="e">
        <f t="shared" si="5"/>
        <v>#DIV/0!</v>
      </c>
    </row>
    <row r="26" spans="1:18" ht="25.8" x14ac:dyDescent="0.5">
      <c r="A26" s="13" t="s">
        <v>76</v>
      </c>
      <c r="B26" s="14"/>
      <c r="C26" s="14"/>
      <c r="D26" s="14"/>
      <c r="E26" s="14"/>
      <c r="F26" s="14"/>
      <c r="G26" s="14"/>
      <c r="H26" s="14"/>
      <c r="I26" s="14"/>
      <c r="J26" s="14"/>
      <c r="K26" s="14"/>
      <c r="L26" s="11"/>
      <c r="M26" s="11"/>
      <c r="N26" s="1"/>
      <c r="O26" s="1"/>
      <c r="Q26" s="1"/>
      <c r="R26" s="21"/>
    </row>
    <row r="27" spans="1:18" ht="33.6" customHeight="1" x14ac:dyDescent="0.5">
      <c r="A27" s="20" t="s">
        <v>77</v>
      </c>
      <c r="B27" s="14"/>
      <c r="C27" s="14"/>
      <c r="D27" s="14"/>
      <c r="E27" s="14"/>
      <c r="F27" s="14"/>
      <c r="G27" s="14"/>
      <c r="H27" s="14"/>
      <c r="I27" s="14"/>
      <c r="J27" s="14"/>
      <c r="K27" s="14"/>
      <c r="L27" s="11"/>
      <c r="M27" s="11"/>
      <c r="N27" s="1">
        <f t="shared" si="0"/>
        <v>0</v>
      </c>
      <c r="O27" s="1">
        <f t="shared" si="1"/>
        <v>0</v>
      </c>
      <c r="P27" s="1">
        <f t="shared" si="4"/>
        <v>0</v>
      </c>
      <c r="Q27" s="1">
        <f t="shared" si="2"/>
        <v>0</v>
      </c>
      <c r="R27" s="21" t="e">
        <f t="shared" si="5"/>
        <v>#DIV/0!</v>
      </c>
    </row>
    <row r="28" spans="1:18" ht="25.8" x14ac:dyDescent="0.5">
      <c r="A28" s="13" t="s">
        <v>78</v>
      </c>
      <c r="B28" s="14"/>
      <c r="C28" s="14"/>
      <c r="D28" s="14"/>
      <c r="E28" s="14"/>
      <c r="F28" s="14"/>
      <c r="G28" s="14"/>
      <c r="H28" s="14"/>
      <c r="I28" s="14"/>
      <c r="J28" s="14"/>
      <c r="K28" s="14"/>
      <c r="L28" s="11"/>
      <c r="M28" s="11"/>
      <c r="N28" s="1">
        <f t="shared" si="0"/>
        <v>0</v>
      </c>
      <c r="O28" s="1">
        <f t="shared" si="1"/>
        <v>0</v>
      </c>
      <c r="Q28" s="1">
        <f t="shared" si="2"/>
        <v>0</v>
      </c>
      <c r="R28" s="21" t="e">
        <f t="shared" si="5"/>
        <v>#DIV/0!</v>
      </c>
    </row>
    <row r="29" spans="1:18" ht="25.8" x14ac:dyDescent="0.5">
      <c r="A29" s="20" t="s">
        <v>79</v>
      </c>
      <c r="B29" s="14"/>
      <c r="C29" s="14"/>
      <c r="D29" s="14"/>
      <c r="E29" s="14"/>
      <c r="F29" s="14"/>
      <c r="G29" s="14"/>
      <c r="H29" s="14"/>
      <c r="I29" s="14"/>
      <c r="J29" s="14"/>
      <c r="K29" s="14"/>
      <c r="L29" s="11"/>
      <c r="M29" s="11"/>
      <c r="N29" s="1">
        <f t="shared" si="0"/>
        <v>0</v>
      </c>
      <c r="O29" s="1">
        <f t="shared" si="1"/>
        <v>0</v>
      </c>
      <c r="Q29" s="1">
        <f t="shared" si="2"/>
        <v>0</v>
      </c>
      <c r="R29" s="21" t="e">
        <f t="shared" si="5"/>
        <v>#DIV/0!</v>
      </c>
    </row>
    <row r="30" spans="1:18" ht="25.8" x14ac:dyDescent="0.5">
      <c r="A30" s="13" t="s">
        <v>80</v>
      </c>
      <c r="B30" s="14"/>
      <c r="C30" s="14"/>
      <c r="D30" s="14"/>
      <c r="E30" s="14"/>
      <c r="F30" s="14"/>
      <c r="G30" s="14"/>
      <c r="H30" s="14"/>
      <c r="I30" s="14"/>
      <c r="J30" s="14"/>
      <c r="K30" s="14"/>
      <c r="L30" s="11"/>
      <c r="M30" s="11"/>
      <c r="N30" s="1"/>
      <c r="O30" s="1"/>
    </row>
  </sheetData>
  <mergeCells count="11">
    <mergeCell ref="A24:K24"/>
    <mergeCell ref="A2:K2"/>
    <mergeCell ref="A21:K21"/>
    <mergeCell ref="A1:K1"/>
    <mergeCell ref="A7:K7"/>
    <mergeCell ref="A11:K11"/>
    <mergeCell ref="A14:K14"/>
    <mergeCell ref="A18:K18"/>
    <mergeCell ref="B3:K3"/>
    <mergeCell ref="B4:K4"/>
    <mergeCell ref="B5:K5"/>
  </mergeCells>
  <dataValidations count="2">
    <dataValidation type="list" allowBlank="1" showInputMessage="1" showErrorMessage="1" sqref="B8:J9 B15:J15 B17:J17 B20:J23 B25:J25 B28:J29" xr:uid="{00A50061-00F8-4801-ADA4-005900E000FE}">
      <formula1>"Oui,Non"</formula1>
    </dataValidation>
    <dataValidation type="list" allowBlank="1" showInputMessage="1" showErrorMessage="1" sqref="B10:J10 B27:J27 B16:J16 B12:J13 B22:J23" xr:uid="{00FF0066-0031-434B-9FC6-005E000900ED}">
      <formula1>"Oui,Non,Ne sait pas"</formula1>
    </dataValidation>
  </dataValidations>
  <pageMargins left="0.7" right="0.7" top="0.75" bottom="0.75" header="0.3" footer="0.3"/>
  <pageSetup paperSize="9" scale="33"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
  <sheetViews>
    <sheetView topLeftCell="A2" zoomScale="60" workbookViewId="0">
      <selection activeCell="L4" sqref="L4"/>
    </sheetView>
  </sheetViews>
  <sheetFormatPr baseColWidth="10" defaultRowHeight="14.4" x14ac:dyDescent="0.3"/>
  <cols>
    <col min="1" max="1" width="79.88671875" customWidth="1"/>
    <col min="2" max="2" width="16.44140625" customWidth="1"/>
  </cols>
  <sheetData>
    <row r="1" spans="1:4" ht="65.400000000000006" customHeight="1" x14ac:dyDescent="0.3">
      <c r="A1" s="42"/>
      <c r="B1" s="42"/>
    </row>
    <row r="2" spans="1:4" ht="84" customHeight="1" x14ac:dyDescent="0.5">
      <c r="A2" s="60" t="s">
        <v>81</v>
      </c>
      <c r="B2" s="60"/>
      <c r="C2" s="6"/>
      <c r="D2" s="6"/>
    </row>
    <row r="3" spans="1:4" ht="27" customHeight="1" x14ac:dyDescent="0.3">
      <c r="A3" s="16" t="s">
        <v>22</v>
      </c>
      <c r="B3" s="22"/>
    </row>
    <row r="4" spans="1:4" ht="27" customHeight="1" x14ac:dyDescent="0.3">
      <c r="A4" s="61"/>
      <c r="B4" s="61"/>
    </row>
    <row r="5" spans="1:4" ht="18" x14ac:dyDescent="0.3">
      <c r="A5" s="9" t="s">
        <v>25</v>
      </c>
      <c r="B5" s="10" t="s">
        <v>40</v>
      </c>
    </row>
    <row r="6" spans="1:4" ht="15.6" x14ac:dyDescent="0.3">
      <c r="A6" s="20" t="s">
        <v>82</v>
      </c>
      <c r="B6" s="23" t="e">
        <f>'Grille d''entretien IDE'!R8</f>
        <v>#DIV/0!</v>
      </c>
    </row>
    <row r="7" spans="1:4" ht="15.6" x14ac:dyDescent="0.3">
      <c r="A7" s="13" t="s">
        <v>67</v>
      </c>
      <c r="B7" s="23" t="e">
        <f>'Grille d''entretien IDE'!R9</f>
        <v>#DIV/0!</v>
      </c>
    </row>
    <row r="8" spans="1:4" ht="31.2" x14ac:dyDescent="0.3">
      <c r="A8" s="13" t="s">
        <v>44</v>
      </c>
      <c r="B8" s="23" t="e">
        <f>'Grille d''entretien IDE'!R10</f>
        <v>#DIV/0!</v>
      </c>
    </row>
    <row r="9" spans="1:4" ht="36.6" customHeight="1" x14ac:dyDescent="0.3">
      <c r="A9" s="20" t="s">
        <v>69</v>
      </c>
      <c r="B9" s="23" t="e">
        <f>'Grille d''entretien IDE'!R12</f>
        <v>#DIV/0!</v>
      </c>
    </row>
    <row r="10" spans="1:4" ht="36.6" customHeight="1" x14ac:dyDescent="0.3">
      <c r="A10" s="13" t="s">
        <v>70</v>
      </c>
      <c r="B10" s="23" t="e">
        <f>'Grille d''entretien IDE'!R13</f>
        <v>#DIV/0!</v>
      </c>
    </row>
    <row r="11" spans="1:4" ht="15.6" x14ac:dyDescent="0.3">
      <c r="A11" s="13" t="s">
        <v>83</v>
      </c>
      <c r="B11" s="23" t="e">
        <f>'Grille d''entretien IDE'!R22</f>
        <v>#DIV/0!</v>
      </c>
    </row>
    <row r="12" spans="1:4" ht="15.6" x14ac:dyDescent="0.3">
      <c r="A12" s="20" t="s">
        <v>54</v>
      </c>
      <c r="B12" s="23" t="e">
        <f>'Grille d''entretien IDE'!R23</f>
        <v>#DIV/0!</v>
      </c>
    </row>
    <row r="13" spans="1:4" ht="15.6" x14ac:dyDescent="0.3">
      <c r="A13" s="20" t="s">
        <v>84</v>
      </c>
      <c r="B13" s="23" t="e">
        <f>'Grille d''entretien IDE'!R15</f>
        <v>#DIV/0!</v>
      </c>
    </row>
    <row r="14" spans="1:4" ht="15.6" x14ac:dyDescent="0.3">
      <c r="A14" s="13" t="s">
        <v>71</v>
      </c>
      <c r="B14" s="23" t="e">
        <f>'Grille d''entretien IDE'!R16</f>
        <v>#DIV/0!</v>
      </c>
    </row>
    <row r="15" spans="1:4" ht="31.2" x14ac:dyDescent="0.3">
      <c r="A15" s="13" t="s">
        <v>85</v>
      </c>
      <c r="B15" s="23" t="e">
        <f>'Grille d''entretien IDE'!R17</f>
        <v>#DIV/0!</v>
      </c>
    </row>
    <row r="16" spans="1:4" ht="15.6" x14ac:dyDescent="0.3">
      <c r="A16" s="20" t="s">
        <v>86</v>
      </c>
      <c r="B16" s="23"/>
    </row>
    <row r="17" spans="1:2" ht="15.6" x14ac:dyDescent="0.3">
      <c r="A17" s="13" t="s">
        <v>87</v>
      </c>
      <c r="B17" s="23" t="e">
        <f>'Grille d''entretien IDE'!R20</f>
        <v>#DIV/0!</v>
      </c>
    </row>
    <row r="18" spans="1:2" ht="33" customHeight="1" x14ac:dyDescent="0.3">
      <c r="A18" s="20" t="s">
        <v>88</v>
      </c>
      <c r="B18" s="23" t="e">
        <f>'Grille d''entretien IDE'!R25</f>
        <v>#DIV/0!</v>
      </c>
    </row>
    <row r="19" spans="1:2" ht="33.6" customHeight="1" x14ac:dyDescent="0.3">
      <c r="A19" s="20" t="s">
        <v>89</v>
      </c>
      <c r="B19" s="23" t="e">
        <f>'Grille d''entretien IDE'!R27</f>
        <v>#DIV/0!</v>
      </c>
    </row>
    <row r="20" spans="1:2" ht="15.6" x14ac:dyDescent="0.3">
      <c r="A20" s="13" t="s">
        <v>90</v>
      </c>
      <c r="B20" s="23" t="e">
        <f>'Grille d''entretien IDE'!R28</f>
        <v>#DIV/0!</v>
      </c>
    </row>
    <row r="21" spans="1:2" ht="15.6" x14ac:dyDescent="0.3">
      <c r="A21" s="20" t="s">
        <v>91</v>
      </c>
      <c r="B21" s="23" t="e">
        <f>'Grille d''entretien IDE'!R29</f>
        <v>#DIV/0!</v>
      </c>
    </row>
  </sheetData>
  <mergeCells count="3">
    <mergeCell ref="A1:B1"/>
    <mergeCell ref="A2:B2"/>
    <mergeCell ref="A4:B4"/>
  </mergeCells>
  <pageMargins left="0.7" right="0.7" top="0.75" bottom="0.75" header="0.3" footer="0.3"/>
  <pageSetup paperSize="9" scale="33"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zoomScale="141" workbookViewId="0">
      <selection sqref="A1:C1"/>
    </sheetView>
  </sheetViews>
  <sheetFormatPr baseColWidth="10" defaultRowHeight="14.4" x14ac:dyDescent="0.3"/>
  <cols>
    <col min="1" max="1" width="121.44140625" customWidth="1"/>
    <col min="2" max="2" width="25.44140625" customWidth="1"/>
    <col min="3" max="3" width="44.33203125" customWidth="1"/>
    <col min="7" max="10" width="0" hidden="1" customWidth="1"/>
  </cols>
  <sheetData>
    <row r="1" spans="1:11" ht="58.35" customHeight="1" x14ac:dyDescent="0.3">
      <c r="A1" s="42"/>
      <c r="B1" s="42"/>
      <c r="C1" s="42"/>
    </row>
    <row r="2" spans="1:11" ht="54" customHeight="1" x14ac:dyDescent="0.5">
      <c r="A2" s="62" t="s">
        <v>92</v>
      </c>
      <c r="B2" s="62"/>
      <c r="C2" s="62"/>
      <c r="D2" s="6"/>
      <c r="E2" s="6"/>
      <c r="F2" s="6"/>
      <c r="G2" s="6"/>
      <c r="H2" s="6"/>
      <c r="I2" s="6"/>
      <c r="J2" s="6"/>
      <c r="K2" s="6"/>
    </row>
    <row r="3" spans="1:11" ht="34.65" customHeight="1" x14ac:dyDescent="0.3">
      <c r="A3" s="16" t="s">
        <v>93</v>
      </c>
      <c r="B3" s="42"/>
      <c r="C3" s="42"/>
    </row>
    <row r="4" spans="1:11" ht="34.65" customHeight="1" x14ac:dyDescent="0.3">
      <c r="A4" s="16" t="s">
        <v>94</v>
      </c>
      <c r="B4" s="63">
        <f ca="1">TODAY()</f>
        <v>45033</v>
      </c>
      <c r="C4" s="64"/>
    </row>
    <row r="5" spans="1:11" ht="25.8" x14ac:dyDescent="0.5">
      <c r="A5" s="25" t="s">
        <v>25</v>
      </c>
      <c r="B5" s="26" t="s">
        <v>95</v>
      </c>
      <c r="C5" s="27" t="s">
        <v>35</v>
      </c>
      <c r="D5" s="11"/>
      <c r="E5" s="11"/>
      <c r="F5" s="11"/>
      <c r="G5" s="11"/>
    </row>
    <row r="6" spans="1:11" ht="25.8" x14ac:dyDescent="0.5">
      <c r="A6" s="52" t="s">
        <v>96</v>
      </c>
      <c r="B6" s="53"/>
      <c r="C6" s="54"/>
      <c r="D6" s="11"/>
      <c r="E6" s="11"/>
      <c r="F6" s="11"/>
      <c r="G6" s="11"/>
    </row>
    <row r="7" spans="1:11" ht="25.8" x14ac:dyDescent="0.5">
      <c r="A7" s="13" t="s">
        <v>97</v>
      </c>
      <c r="B7" s="14"/>
      <c r="C7" s="14"/>
      <c r="D7" s="11"/>
      <c r="E7" s="11"/>
      <c r="F7" s="11"/>
      <c r="G7" s="12" t="s">
        <v>36</v>
      </c>
      <c r="H7" s="12" t="s">
        <v>37</v>
      </c>
      <c r="I7" s="12" t="s">
        <v>39</v>
      </c>
      <c r="J7" s="12" t="s">
        <v>40</v>
      </c>
    </row>
    <row r="8" spans="1:11" ht="25.8" x14ac:dyDescent="0.5">
      <c r="A8" s="13" t="s">
        <v>98</v>
      </c>
      <c r="B8" s="14"/>
      <c r="C8" s="14"/>
      <c r="D8" s="11"/>
      <c r="E8" s="11"/>
      <c r="F8" s="11"/>
      <c r="G8" s="11">
        <f>COUNTIF(B8,"Oui")</f>
        <v>0</v>
      </c>
      <c r="H8" s="11">
        <f>COUNTIF(B8,"Non")</f>
        <v>0</v>
      </c>
      <c r="I8">
        <f t="shared" ref="I8:I9" si="0">COUNTA(B8)</f>
        <v>0</v>
      </c>
      <c r="J8" s="21" t="e">
        <f t="shared" ref="J8:J9" si="1">G8/I8</f>
        <v>#DIV/0!</v>
      </c>
    </row>
    <row r="9" spans="1:11" ht="25.8" x14ac:dyDescent="0.5">
      <c r="A9" s="13" t="s">
        <v>99</v>
      </c>
      <c r="B9" s="28"/>
      <c r="C9" s="14"/>
      <c r="D9" s="11"/>
      <c r="E9" s="11"/>
      <c r="F9" s="11"/>
      <c r="G9" s="11">
        <f>COUNTIF(B9,"Plus d'un an")</f>
        <v>0</v>
      </c>
      <c r="H9" s="11">
        <f>COUNTIF(B9,"Moins d'un an")</f>
        <v>0</v>
      </c>
      <c r="I9">
        <f t="shared" si="0"/>
        <v>0</v>
      </c>
      <c r="J9" s="21" t="e">
        <f t="shared" si="1"/>
        <v>#DIV/0!</v>
      </c>
    </row>
    <row r="10" spans="1:11" ht="25.8" x14ac:dyDescent="0.5">
      <c r="A10" s="52" t="s">
        <v>100</v>
      </c>
      <c r="B10" s="53"/>
      <c r="C10" s="54"/>
      <c r="D10" s="11"/>
      <c r="E10" s="11"/>
      <c r="F10" s="11"/>
      <c r="G10" s="11"/>
      <c r="J10" s="21"/>
    </row>
    <row r="11" spans="1:11" ht="25.8" x14ac:dyDescent="0.5">
      <c r="A11" s="13" t="s">
        <v>101</v>
      </c>
      <c r="B11" s="14"/>
      <c r="C11" s="14"/>
      <c r="D11" s="11"/>
      <c r="E11" s="11"/>
      <c r="F11" s="11"/>
      <c r="G11" s="11">
        <f t="shared" ref="G11:G25" si="2">COUNTIF(B11,"Oui")</f>
        <v>0</v>
      </c>
      <c r="H11" s="11">
        <f t="shared" ref="H11:H25" si="3">COUNTIF(B11,"Non")</f>
        <v>0</v>
      </c>
      <c r="I11">
        <f t="shared" ref="I11:I25" si="4">COUNTA(B11)</f>
        <v>0</v>
      </c>
      <c r="J11" s="21" t="e">
        <f t="shared" ref="J11:J25" si="5">G11/I11</f>
        <v>#DIV/0!</v>
      </c>
    </row>
    <row r="12" spans="1:11" ht="25.8" x14ac:dyDescent="0.5">
      <c r="A12" s="13" t="s">
        <v>102</v>
      </c>
      <c r="B12" s="14"/>
      <c r="C12" s="14"/>
      <c r="D12" s="11"/>
      <c r="E12" s="11"/>
      <c r="F12" s="11"/>
      <c r="G12" s="11">
        <f t="shared" si="2"/>
        <v>0</v>
      </c>
      <c r="H12" s="11">
        <f t="shared" si="3"/>
        <v>0</v>
      </c>
      <c r="I12">
        <f t="shared" si="4"/>
        <v>0</v>
      </c>
      <c r="J12" s="21" t="e">
        <f t="shared" si="5"/>
        <v>#DIV/0!</v>
      </c>
    </row>
    <row r="13" spans="1:11" ht="25.8" x14ac:dyDescent="0.5">
      <c r="A13" s="13" t="s">
        <v>103</v>
      </c>
      <c r="B13" s="14"/>
      <c r="C13" s="14"/>
      <c r="D13" s="11"/>
      <c r="E13" s="11"/>
      <c r="F13" s="11"/>
      <c r="G13" s="11">
        <f t="shared" si="2"/>
        <v>0</v>
      </c>
      <c r="H13" s="11">
        <f t="shared" si="3"/>
        <v>0</v>
      </c>
      <c r="I13">
        <f t="shared" si="4"/>
        <v>0</v>
      </c>
      <c r="J13" s="21" t="e">
        <f t="shared" si="5"/>
        <v>#DIV/0!</v>
      </c>
    </row>
    <row r="14" spans="1:11" ht="25.8" x14ac:dyDescent="0.5">
      <c r="A14" s="13" t="s">
        <v>104</v>
      </c>
      <c r="B14" s="14"/>
      <c r="C14" s="14"/>
      <c r="D14" s="11"/>
      <c r="E14" s="11"/>
      <c r="F14" s="11"/>
      <c r="G14" s="11">
        <f t="shared" si="2"/>
        <v>0</v>
      </c>
      <c r="H14" s="11">
        <f t="shared" si="3"/>
        <v>0</v>
      </c>
      <c r="I14">
        <f t="shared" si="4"/>
        <v>0</v>
      </c>
      <c r="J14" s="21" t="e">
        <f t="shared" si="5"/>
        <v>#DIV/0!</v>
      </c>
    </row>
    <row r="15" spans="1:11" ht="25.8" x14ac:dyDescent="0.5">
      <c r="A15" s="13" t="s">
        <v>53</v>
      </c>
      <c r="B15" s="14"/>
      <c r="C15" s="14"/>
      <c r="D15" s="11"/>
      <c r="E15" s="11"/>
      <c r="F15" s="11"/>
      <c r="G15" s="11">
        <f t="shared" si="2"/>
        <v>0</v>
      </c>
      <c r="H15" s="11">
        <f t="shared" si="3"/>
        <v>0</v>
      </c>
      <c r="I15">
        <f t="shared" si="4"/>
        <v>0</v>
      </c>
      <c r="J15" s="21" t="e">
        <f t="shared" si="5"/>
        <v>#DIV/0!</v>
      </c>
    </row>
    <row r="16" spans="1:11" ht="25.8" x14ac:dyDescent="0.5">
      <c r="A16" s="13" t="s">
        <v>54</v>
      </c>
      <c r="B16" s="14"/>
      <c r="C16" s="14"/>
      <c r="D16" s="11"/>
      <c r="E16" s="11"/>
      <c r="F16" s="11"/>
      <c r="G16" s="11">
        <f t="shared" si="2"/>
        <v>0</v>
      </c>
      <c r="H16" s="11">
        <f t="shared" si="3"/>
        <v>0</v>
      </c>
      <c r="I16">
        <f t="shared" si="4"/>
        <v>0</v>
      </c>
      <c r="J16" s="21" t="e">
        <f t="shared" si="5"/>
        <v>#DIV/0!</v>
      </c>
    </row>
    <row r="17" spans="1:10" ht="25.8" x14ac:dyDescent="0.5">
      <c r="A17" s="52" t="s">
        <v>45</v>
      </c>
      <c r="B17" s="53"/>
      <c r="C17" s="54"/>
      <c r="D17" s="11"/>
      <c r="E17" s="11"/>
      <c r="F17" s="11"/>
      <c r="G17" s="11"/>
      <c r="H17" s="11"/>
      <c r="J17" s="21"/>
    </row>
    <row r="18" spans="1:10" ht="25.8" x14ac:dyDescent="0.5">
      <c r="A18" s="13" t="s">
        <v>105</v>
      </c>
      <c r="B18" s="14"/>
      <c r="C18" s="14"/>
      <c r="D18" s="11"/>
      <c r="E18" s="11"/>
      <c r="F18" s="11"/>
      <c r="G18" s="11">
        <f t="shared" si="2"/>
        <v>0</v>
      </c>
      <c r="H18" s="11">
        <f t="shared" si="3"/>
        <v>0</v>
      </c>
      <c r="I18">
        <f t="shared" si="4"/>
        <v>0</v>
      </c>
      <c r="J18" s="21" t="e">
        <f t="shared" si="5"/>
        <v>#DIV/0!</v>
      </c>
    </row>
    <row r="19" spans="1:10" ht="25.8" x14ac:dyDescent="0.5">
      <c r="A19" s="52" t="s">
        <v>49</v>
      </c>
      <c r="B19" s="53"/>
      <c r="C19" s="54"/>
      <c r="D19" s="11"/>
      <c r="E19" s="11"/>
      <c r="F19" s="11"/>
      <c r="G19" s="11"/>
      <c r="H19" s="11"/>
      <c r="J19" s="21"/>
    </row>
    <row r="20" spans="1:10" ht="25.8" x14ac:dyDescent="0.5">
      <c r="A20" s="13" t="s">
        <v>51</v>
      </c>
      <c r="B20" s="14"/>
      <c r="C20" s="14"/>
      <c r="D20" s="11"/>
      <c r="E20" s="11"/>
      <c r="F20" s="11"/>
      <c r="G20" s="11">
        <f t="shared" si="2"/>
        <v>0</v>
      </c>
      <c r="H20" s="11">
        <f t="shared" si="3"/>
        <v>0</v>
      </c>
      <c r="I20">
        <f t="shared" si="4"/>
        <v>0</v>
      </c>
      <c r="J20" s="21" t="e">
        <f t="shared" si="5"/>
        <v>#DIV/0!</v>
      </c>
    </row>
    <row r="21" spans="1:10" ht="25.8" x14ac:dyDescent="0.5">
      <c r="A21" s="52" t="s">
        <v>106</v>
      </c>
      <c r="B21" s="53"/>
      <c r="C21" s="54"/>
      <c r="D21" s="11"/>
      <c r="E21" s="11"/>
      <c r="F21" s="11"/>
      <c r="G21" s="11"/>
      <c r="H21" s="11"/>
      <c r="J21" s="21"/>
    </row>
    <row r="22" spans="1:10" ht="25.8" x14ac:dyDescent="0.5">
      <c r="A22" s="13" t="s">
        <v>107</v>
      </c>
      <c r="B22" s="14"/>
      <c r="C22" s="14"/>
      <c r="D22" s="11"/>
      <c r="E22" s="11"/>
      <c r="F22" s="11"/>
      <c r="G22" s="11">
        <f t="shared" si="2"/>
        <v>0</v>
      </c>
      <c r="H22" s="11">
        <f t="shared" si="3"/>
        <v>0</v>
      </c>
      <c r="I22">
        <f t="shared" si="4"/>
        <v>0</v>
      </c>
      <c r="J22" s="21" t="e">
        <f t="shared" si="5"/>
        <v>#DIV/0!</v>
      </c>
    </row>
    <row r="23" spans="1:10" ht="25.8" x14ac:dyDescent="0.5">
      <c r="A23" s="52" t="s">
        <v>74</v>
      </c>
      <c r="B23" s="53"/>
      <c r="C23" s="54"/>
      <c r="D23" s="11"/>
      <c r="E23" s="11"/>
      <c r="F23" s="11"/>
      <c r="G23" s="11"/>
      <c r="H23" s="11"/>
      <c r="J23" s="21"/>
    </row>
    <row r="24" spans="1:10" ht="25.8" x14ac:dyDescent="0.5">
      <c r="A24" s="13" t="s">
        <v>78</v>
      </c>
      <c r="B24" s="14"/>
      <c r="C24" s="14"/>
      <c r="D24" s="11"/>
      <c r="E24" s="11"/>
      <c r="F24" s="11"/>
      <c r="G24" s="11">
        <f t="shared" si="2"/>
        <v>0</v>
      </c>
      <c r="H24" s="11">
        <f t="shared" si="3"/>
        <v>0</v>
      </c>
      <c r="I24">
        <f t="shared" si="4"/>
        <v>0</v>
      </c>
      <c r="J24" s="21" t="e">
        <f t="shared" si="5"/>
        <v>#DIV/0!</v>
      </c>
    </row>
    <row r="25" spans="1:10" ht="25.8" x14ac:dyDescent="0.5">
      <c r="A25" s="13" t="s">
        <v>108</v>
      </c>
      <c r="B25" s="14"/>
      <c r="C25" s="14"/>
      <c r="D25" s="11"/>
      <c r="E25" s="11"/>
      <c r="F25" s="11"/>
      <c r="G25" s="11">
        <f t="shared" si="2"/>
        <v>0</v>
      </c>
      <c r="H25" s="11">
        <f t="shared" si="3"/>
        <v>0</v>
      </c>
      <c r="I25">
        <f t="shared" si="4"/>
        <v>0</v>
      </c>
      <c r="J25" s="21" t="e">
        <f t="shared" si="5"/>
        <v>#DIV/0!</v>
      </c>
    </row>
  </sheetData>
  <mergeCells count="10">
    <mergeCell ref="A1:C1"/>
    <mergeCell ref="A2:C2"/>
    <mergeCell ref="B3:C3"/>
    <mergeCell ref="A23:C23"/>
    <mergeCell ref="A6:C6"/>
    <mergeCell ref="A10:C10"/>
    <mergeCell ref="A17:C17"/>
    <mergeCell ref="A19:C19"/>
    <mergeCell ref="A21:C21"/>
    <mergeCell ref="B4:C4"/>
  </mergeCells>
  <dataValidations count="2">
    <dataValidation type="list" allowBlank="1" showInputMessage="1" showErrorMessage="1" sqref="B8 B11:B16 B20 B22 B24:B25 B18" xr:uid="{009800F5-005C-4AC1-91BF-00C8003E0080}">
      <formula1>"Oui,Non"</formula1>
    </dataValidation>
    <dataValidation type="list" allowBlank="1" showInputMessage="1" showErrorMessage="1" sqref="B9" xr:uid="{00D00083-006C-45D1-854E-006900F10091}">
      <formula1>"Plus d'un an,Moins d'un an"</formula1>
    </dataValidation>
  </dataValidations>
  <pageMargins left="0.7" right="0.7" top="0.75" bottom="0.75" header="0.3" footer="0.3"/>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zoomScale="42" workbookViewId="0">
      <selection activeCell="A23" sqref="A23"/>
    </sheetView>
  </sheetViews>
  <sheetFormatPr baseColWidth="10" defaultRowHeight="14.4" x14ac:dyDescent="0.3"/>
  <cols>
    <col min="1" max="1" width="144" customWidth="1"/>
    <col min="2" max="2" width="34.88671875" bestFit="1" customWidth="1"/>
    <col min="3" max="3" width="15.6640625" bestFit="1" customWidth="1"/>
    <col min="4" max="4" width="37.109375" customWidth="1"/>
  </cols>
  <sheetData>
    <row r="1" spans="1:13" ht="52.65" customHeight="1" x14ac:dyDescent="0.5">
      <c r="A1" s="65"/>
      <c r="B1" s="65"/>
      <c r="C1" s="65"/>
      <c r="D1" s="65"/>
    </row>
    <row r="2" spans="1:13" ht="45" customHeight="1" x14ac:dyDescent="0.5">
      <c r="A2" s="65" t="s">
        <v>81</v>
      </c>
      <c r="B2" s="65"/>
      <c r="C2" s="65"/>
      <c r="D2" s="65"/>
      <c r="E2" s="6"/>
      <c r="F2" s="6"/>
      <c r="G2" s="6"/>
      <c r="H2" s="6"/>
      <c r="I2" s="6"/>
      <c r="J2" s="6"/>
      <c r="K2" s="6"/>
      <c r="L2" s="6"/>
      <c r="M2" s="6"/>
    </row>
    <row r="3" spans="1:13" ht="45" customHeight="1" x14ac:dyDescent="0.5">
      <c r="A3" s="16" t="s">
        <v>22</v>
      </c>
      <c r="B3" s="42"/>
      <c r="C3" s="42"/>
      <c r="D3" s="42"/>
      <c r="E3" s="29"/>
      <c r="F3" s="29"/>
      <c r="G3" s="29"/>
      <c r="H3" s="29"/>
      <c r="I3" s="29"/>
      <c r="J3" s="29"/>
      <c r="K3" s="29"/>
      <c r="L3" s="29"/>
      <c r="M3" s="29"/>
    </row>
    <row r="4" spans="1:13" ht="21" x14ac:dyDescent="0.4">
      <c r="A4" s="56"/>
      <c r="B4" s="56"/>
      <c r="C4" s="56"/>
      <c r="D4" s="56"/>
    </row>
    <row r="5" spans="1:13" ht="39.6" customHeight="1" x14ac:dyDescent="0.5">
      <c r="A5" s="9" t="s">
        <v>25</v>
      </c>
      <c r="B5" s="9" t="s">
        <v>109</v>
      </c>
      <c r="C5" s="9" t="s">
        <v>95</v>
      </c>
      <c r="D5" s="10" t="s">
        <v>35</v>
      </c>
      <c r="E5" s="11"/>
      <c r="F5" s="11"/>
      <c r="G5" s="11"/>
      <c r="H5" s="11"/>
    </row>
    <row r="6" spans="1:13" ht="25.8" x14ac:dyDescent="0.5">
      <c r="A6" s="69" t="s">
        <v>96</v>
      </c>
      <c r="B6" s="70"/>
      <c r="C6" s="70"/>
      <c r="D6" s="71"/>
      <c r="E6" s="11"/>
      <c r="F6" s="11"/>
      <c r="G6" s="11"/>
      <c r="H6" s="11"/>
    </row>
    <row r="7" spans="1:13" ht="25.8" x14ac:dyDescent="0.5">
      <c r="A7" s="30" t="s">
        <v>110</v>
      </c>
      <c r="B7" s="30" t="s">
        <v>111</v>
      </c>
      <c r="C7" s="31" t="s">
        <v>112</v>
      </c>
      <c r="D7" s="31"/>
      <c r="E7" s="11"/>
      <c r="F7" s="11"/>
      <c r="G7" s="11"/>
      <c r="H7" s="11"/>
    </row>
    <row r="8" spans="1:13" ht="25.8" x14ac:dyDescent="0.5">
      <c r="A8" s="32" t="s">
        <v>113</v>
      </c>
      <c r="B8" s="30" t="s">
        <v>114</v>
      </c>
      <c r="C8" s="31" t="s">
        <v>112</v>
      </c>
      <c r="D8" s="31"/>
      <c r="E8" s="11"/>
      <c r="F8" s="11"/>
      <c r="G8" s="11"/>
      <c r="H8" s="11"/>
    </row>
    <row r="9" spans="1:13" ht="25.8" x14ac:dyDescent="0.5">
      <c r="A9" s="30" t="s">
        <v>115</v>
      </c>
      <c r="B9" s="30" t="s">
        <v>116</v>
      </c>
      <c r="C9" s="31"/>
      <c r="D9" s="31"/>
      <c r="E9" s="11"/>
      <c r="F9" s="11"/>
      <c r="G9" s="11"/>
      <c r="H9" s="11"/>
    </row>
    <row r="10" spans="1:13" ht="25.8" x14ac:dyDescent="0.5">
      <c r="A10" s="30" t="s">
        <v>44</v>
      </c>
      <c r="B10" s="30" t="s">
        <v>117</v>
      </c>
      <c r="C10" s="31" t="s">
        <v>112</v>
      </c>
      <c r="D10" s="31"/>
      <c r="E10" s="11"/>
      <c r="F10" s="11"/>
      <c r="G10" s="11"/>
      <c r="H10" s="11"/>
    </row>
    <row r="11" spans="1:13" ht="25.8" x14ac:dyDescent="0.5">
      <c r="A11" s="30" t="s">
        <v>118</v>
      </c>
      <c r="B11" s="30" t="s">
        <v>116</v>
      </c>
      <c r="C11" s="31" t="s">
        <v>112</v>
      </c>
      <c r="D11" s="31"/>
      <c r="E11" s="11"/>
      <c r="F11" s="11"/>
      <c r="G11" s="11"/>
      <c r="H11" s="11"/>
    </row>
    <row r="12" spans="1:13" ht="25.8" x14ac:dyDescent="0.5">
      <c r="A12" s="30" t="s">
        <v>99</v>
      </c>
      <c r="B12" s="30" t="s">
        <v>116</v>
      </c>
      <c r="C12" s="31"/>
      <c r="D12" s="31"/>
      <c r="E12" s="11"/>
      <c r="F12" s="11"/>
      <c r="G12" s="11"/>
      <c r="H12" s="11"/>
    </row>
    <row r="13" spans="1:13" ht="25.8" x14ac:dyDescent="0.5">
      <c r="A13" s="69" t="s">
        <v>100</v>
      </c>
      <c r="B13" s="70"/>
      <c r="C13" s="70"/>
      <c r="D13" s="71"/>
      <c r="E13" s="11"/>
      <c r="F13" s="11"/>
      <c r="G13" s="11"/>
      <c r="H13" s="11"/>
    </row>
    <row r="14" spans="1:13" ht="25.8" x14ac:dyDescent="0.5">
      <c r="A14" s="30" t="s">
        <v>119</v>
      </c>
      <c r="B14" s="31" t="s">
        <v>116</v>
      </c>
      <c r="C14" s="31" t="s">
        <v>112</v>
      </c>
      <c r="D14" s="31"/>
      <c r="E14" s="11"/>
      <c r="F14" s="11"/>
      <c r="G14" s="11"/>
      <c r="H14" s="11"/>
    </row>
    <row r="15" spans="1:13" ht="25.8" x14ac:dyDescent="0.5">
      <c r="A15" s="30" t="s">
        <v>120</v>
      </c>
      <c r="B15" s="31" t="s">
        <v>116</v>
      </c>
      <c r="C15" s="31" t="s">
        <v>112</v>
      </c>
      <c r="D15" s="31"/>
      <c r="E15" s="11"/>
      <c r="F15" s="11"/>
      <c r="G15" s="11"/>
      <c r="H15" s="11"/>
    </row>
    <row r="16" spans="1:13" ht="25.8" x14ac:dyDescent="0.5">
      <c r="A16" s="30" t="s">
        <v>121</v>
      </c>
      <c r="B16" s="31" t="s">
        <v>116</v>
      </c>
      <c r="C16" s="31" t="s">
        <v>112</v>
      </c>
      <c r="D16" s="31"/>
      <c r="E16" s="11"/>
      <c r="F16" s="11"/>
      <c r="G16" s="11"/>
      <c r="H16" s="11"/>
    </row>
    <row r="17" spans="1:8" ht="25.8" x14ac:dyDescent="0.5">
      <c r="A17" s="30" t="s">
        <v>104</v>
      </c>
      <c r="B17" s="31" t="s">
        <v>116</v>
      </c>
      <c r="C17" s="31" t="s">
        <v>112</v>
      </c>
      <c r="D17" s="31"/>
      <c r="E17" s="11"/>
      <c r="F17" s="11"/>
      <c r="G17" s="11"/>
      <c r="H17" s="11"/>
    </row>
    <row r="18" spans="1:8" ht="25.8" x14ac:dyDescent="0.5">
      <c r="A18" s="30" t="s">
        <v>122</v>
      </c>
      <c r="B18" s="31" t="s">
        <v>116</v>
      </c>
      <c r="C18" s="31" t="s">
        <v>112</v>
      </c>
      <c r="D18" s="31"/>
      <c r="E18" s="11"/>
      <c r="F18" s="11"/>
      <c r="G18" s="11"/>
      <c r="H18" s="11"/>
    </row>
    <row r="19" spans="1:8" ht="25.8" x14ac:dyDescent="0.5">
      <c r="A19" s="30" t="s">
        <v>54</v>
      </c>
      <c r="B19" s="31" t="s">
        <v>116</v>
      </c>
      <c r="C19" s="31" t="s">
        <v>112</v>
      </c>
      <c r="D19" s="31"/>
      <c r="E19" s="11"/>
      <c r="F19" s="11"/>
      <c r="G19" s="11"/>
      <c r="H19" s="11"/>
    </row>
    <row r="20" spans="1:8" ht="25.8" x14ac:dyDescent="0.5">
      <c r="A20" s="66" t="s">
        <v>45</v>
      </c>
      <c r="B20" s="67"/>
      <c r="C20" s="67"/>
      <c r="D20" s="68"/>
      <c r="E20" s="11"/>
      <c r="F20" s="11"/>
      <c r="G20" s="11"/>
      <c r="H20" s="11"/>
    </row>
    <row r="21" spans="1:8" ht="25.8" x14ac:dyDescent="0.5">
      <c r="A21" s="30" t="s">
        <v>84</v>
      </c>
      <c r="B21" s="31" t="s">
        <v>117</v>
      </c>
      <c r="C21" s="31" t="s">
        <v>112</v>
      </c>
      <c r="D21" s="31"/>
      <c r="E21" s="11"/>
      <c r="F21" s="11"/>
      <c r="G21" s="11"/>
      <c r="H21" s="11"/>
    </row>
    <row r="22" spans="1:8" ht="25.8" x14ac:dyDescent="0.5">
      <c r="A22" s="30" t="s">
        <v>123</v>
      </c>
      <c r="B22" s="31" t="s">
        <v>116</v>
      </c>
      <c r="C22" s="31" t="s">
        <v>112</v>
      </c>
      <c r="D22" s="31"/>
      <c r="E22" s="11"/>
      <c r="F22" s="11"/>
      <c r="G22" s="11"/>
      <c r="H22" s="11"/>
    </row>
    <row r="23" spans="1:8" ht="25.8" x14ac:dyDescent="0.5">
      <c r="A23" s="30" t="s">
        <v>85</v>
      </c>
      <c r="B23" s="31" t="s">
        <v>117</v>
      </c>
      <c r="C23" s="31" t="s">
        <v>112</v>
      </c>
      <c r="D23" s="31"/>
      <c r="E23" s="11"/>
      <c r="F23" s="11"/>
      <c r="G23" s="11"/>
      <c r="H23" s="11"/>
    </row>
    <row r="24" spans="1:8" ht="25.8" x14ac:dyDescent="0.5">
      <c r="A24" s="66" t="s">
        <v>49</v>
      </c>
      <c r="B24" s="67"/>
      <c r="C24" s="67"/>
      <c r="D24" s="68"/>
      <c r="E24" s="11"/>
      <c r="F24" s="11"/>
      <c r="G24" s="11"/>
      <c r="H24" s="11"/>
    </row>
    <row r="25" spans="1:8" ht="25.8" x14ac:dyDescent="0.5">
      <c r="A25" s="30" t="s">
        <v>86</v>
      </c>
      <c r="B25" s="31" t="s">
        <v>117</v>
      </c>
      <c r="C25" s="31"/>
      <c r="D25" s="31"/>
      <c r="E25" s="11"/>
      <c r="F25" s="11"/>
      <c r="G25" s="11"/>
      <c r="H25" s="11"/>
    </row>
    <row r="26" spans="1:8" ht="25.8" x14ac:dyDescent="0.5">
      <c r="A26" s="30" t="s">
        <v>124</v>
      </c>
      <c r="B26" s="31" t="s">
        <v>117</v>
      </c>
      <c r="C26" s="31" t="s">
        <v>112</v>
      </c>
      <c r="D26" s="31"/>
      <c r="E26" s="11"/>
      <c r="F26" s="11"/>
      <c r="G26" s="11"/>
      <c r="H26" s="11"/>
    </row>
    <row r="27" spans="1:8" ht="25.8" x14ac:dyDescent="0.5">
      <c r="A27" s="66" t="s">
        <v>106</v>
      </c>
      <c r="B27" s="67"/>
      <c r="C27" s="67"/>
      <c r="D27" s="68"/>
      <c r="E27" s="11"/>
      <c r="F27" s="11"/>
      <c r="G27" s="11"/>
      <c r="H27" s="11"/>
    </row>
    <row r="28" spans="1:8" ht="25.8" x14ac:dyDescent="0.5">
      <c r="A28" s="30" t="s">
        <v>125</v>
      </c>
      <c r="B28" s="31" t="s">
        <v>116</v>
      </c>
      <c r="C28" s="31" t="s">
        <v>112</v>
      </c>
      <c r="D28" s="31"/>
      <c r="E28" s="11"/>
      <c r="F28" s="11"/>
      <c r="G28" s="11"/>
      <c r="H28" s="11"/>
    </row>
    <row r="29" spans="1:8" ht="25.8" x14ac:dyDescent="0.5">
      <c r="A29" s="69" t="s">
        <v>74</v>
      </c>
      <c r="B29" s="70"/>
      <c r="C29" s="70"/>
      <c r="D29" s="71"/>
      <c r="E29" s="11"/>
      <c r="F29" s="11"/>
      <c r="G29" s="11"/>
      <c r="H29" s="11"/>
    </row>
    <row r="30" spans="1:8" ht="25.8" x14ac:dyDescent="0.5">
      <c r="A30" s="30" t="s">
        <v>126</v>
      </c>
      <c r="B30" s="31" t="s">
        <v>114</v>
      </c>
      <c r="C30" s="31" t="s">
        <v>112</v>
      </c>
      <c r="D30" s="31"/>
      <c r="E30" s="11"/>
      <c r="F30" s="11"/>
      <c r="G30" s="11"/>
      <c r="H30" s="11"/>
    </row>
    <row r="31" spans="1:8" ht="25.8" x14ac:dyDescent="0.5">
      <c r="A31" s="30" t="s">
        <v>127</v>
      </c>
      <c r="B31" s="31" t="s">
        <v>114</v>
      </c>
      <c r="C31" s="31"/>
      <c r="D31" s="31"/>
      <c r="E31" s="11"/>
      <c r="F31" s="11"/>
      <c r="G31" s="11"/>
      <c r="H31" s="11"/>
    </row>
    <row r="32" spans="1:8" ht="25.8" x14ac:dyDescent="0.5">
      <c r="A32" s="30" t="s">
        <v>128</v>
      </c>
      <c r="B32" s="31" t="s">
        <v>116</v>
      </c>
      <c r="C32" s="31" t="s">
        <v>112</v>
      </c>
      <c r="D32" s="31"/>
      <c r="E32" s="11"/>
      <c r="F32" s="11"/>
      <c r="G32" s="11"/>
      <c r="H32" s="11"/>
    </row>
    <row r="33" spans="1:8" ht="25.8" x14ac:dyDescent="0.5">
      <c r="A33" s="30" t="s">
        <v>129</v>
      </c>
      <c r="B33" s="31" t="s">
        <v>116</v>
      </c>
      <c r="C33" s="31" t="s">
        <v>112</v>
      </c>
      <c r="D33" s="31"/>
      <c r="E33" s="11"/>
      <c r="F33" s="11"/>
      <c r="G33" s="11"/>
      <c r="H33" s="11"/>
    </row>
    <row r="34" spans="1:8" s="33" customFormat="1" ht="25.8" x14ac:dyDescent="0.5">
      <c r="A34" s="30" t="s">
        <v>90</v>
      </c>
      <c r="B34" s="31" t="s">
        <v>116</v>
      </c>
      <c r="C34" s="31" t="s">
        <v>112</v>
      </c>
      <c r="D34" s="31"/>
      <c r="E34" s="11"/>
      <c r="F34" s="11"/>
      <c r="G34" s="11"/>
      <c r="H34" s="11"/>
    </row>
    <row r="35" spans="1:8" ht="96" customHeight="1" x14ac:dyDescent="0.5">
      <c r="A35" s="30" t="s">
        <v>130</v>
      </c>
      <c r="B35" s="34" t="s">
        <v>131</v>
      </c>
      <c r="C35" s="31" t="s">
        <v>112</v>
      </c>
      <c r="D35" s="31"/>
      <c r="E35" s="11"/>
      <c r="F35" s="11"/>
      <c r="G35" s="11"/>
      <c r="H35" s="11"/>
    </row>
  </sheetData>
  <mergeCells count="10">
    <mergeCell ref="A2:D2"/>
    <mergeCell ref="A1:D1"/>
    <mergeCell ref="B3:D3"/>
    <mergeCell ref="A27:D27"/>
    <mergeCell ref="A29:D29"/>
    <mergeCell ref="A4:D4"/>
    <mergeCell ref="A6:D6"/>
    <mergeCell ref="A13:D13"/>
    <mergeCell ref="A20:D20"/>
    <mergeCell ref="A24:D24"/>
  </mergeCells>
  <pageMargins left="0.7" right="0.7" top="0.75" bottom="0.75" header="0.3" footer="0.3"/>
  <pageSetup paperSize="9" scale="37"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9"/>
  <sheetViews>
    <sheetView zoomScale="134" workbookViewId="0">
      <selection sqref="A1:O1"/>
    </sheetView>
  </sheetViews>
  <sheetFormatPr baseColWidth="10" defaultRowHeight="14.4" x14ac:dyDescent="0.3"/>
  <cols>
    <col min="1" max="1" width="59.88671875" customWidth="1"/>
    <col min="2" max="2" width="17" customWidth="1"/>
  </cols>
  <sheetData>
    <row r="1" spans="1:21" ht="65.400000000000006" customHeight="1" x14ac:dyDescent="0.3">
      <c r="A1" s="42"/>
      <c r="B1" s="42"/>
      <c r="C1" s="42"/>
      <c r="D1" s="42"/>
      <c r="E1" s="42"/>
      <c r="F1" s="42"/>
      <c r="G1" s="42"/>
      <c r="H1" s="42"/>
      <c r="I1" s="42"/>
      <c r="J1" s="42"/>
      <c r="K1" s="42"/>
      <c r="L1" s="42"/>
      <c r="M1" s="42"/>
      <c r="N1" s="42"/>
      <c r="O1" s="42"/>
    </row>
    <row r="2" spans="1:21" ht="67.349999999999994" customHeight="1" x14ac:dyDescent="0.5">
      <c r="A2" s="51" t="s">
        <v>132</v>
      </c>
      <c r="B2" s="51"/>
      <c r="C2" s="51"/>
      <c r="D2" s="51"/>
      <c r="E2" s="51"/>
      <c r="F2" s="51"/>
      <c r="G2" s="51"/>
      <c r="H2" s="51"/>
      <c r="I2" s="51"/>
      <c r="J2" s="51"/>
      <c r="K2" s="51"/>
      <c r="L2" s="51"/>
      <c r="M2" s="51"/>
      <c r="N2" s="51"/>
      <c r="O2" s="51"/>
      <c r="P2" s="6"/>
      <c r="Q2" s="6"/>
      <c r="R2" s="6"/>
      <c r="S2" s="6"/>
      <c r="T2" s="6"/>
      <c r="U2" s="6"/>
    </row>
    <row r="3" spans="1:21" ht="21" x14ac:dyDescent="0.4">
      <c r="A3" s="7" t="s">
        <v>22</v>
      </c>
      <c r="B3" s="42"/>
      <c r="C3" s="42"/>
      <c r="D3" s="42"/>
      <c r="E3" s="42"/>
      <c r="F3" s="42"/>
      <c r="G3" s="42"/>
      <c r="H3" s="42"/>
      <c r="I3" s="42"/>
      <c r="J3" s="42"/>
      <c r="K3" s="42"/>
    </row>
    <row r="4" spans="1:21" ht="21" x14ac:dyDescent="0.4">
      <c r="A4" s="7" t="s">
        <v>23</v>
      </c>
      <c r="B4" s="42">
        <f>'Grille d''entretien Médecin'!R8</f>
        <v>0</v>
      </c>
      <c r="C4" s="42"/>
      <c r="D4" s="42"/>
      <c r="E4" s="42"/>
      <c r="F4" s="42"/>
      <c r="G4" s="42"/>
      <c r="H4" s="42"/>
      <c r="I4" s="42"/>
      <c r="J4" s="42"/>
      <c r="K4" s="42"/>
      <c r="L4" s="42"/>
      <c r="M4" s="42"/>
      <c r="N4" s="42"/>
      <c r="O4" s="42"/>
    </row>
    <row r="6" spans="1:21" ht="18" x14ac:dyDescent="0.3">
      <c r="A6" s="35" t="s">
        <v>25</v>
      </c>
      <c r="B6" s="36" t="s">
        <v>133</v>
      </c>
      <c r="C6" s="42"/>
      <c r="D6" s="42"/>
      <c r="E6" s="42"/>
      <c r="F6" s="42"/>
      <c r="G6" s="42"/>
      <c r="H6" s="42"/>
      <c r="I6" s="42"/>
      <c r="J6" s="42"/>
      <c r="K6" s="42"/>
      <c r="L6" s="42"/>
      <c r="M6" s="42"/>
      <c r="N6" s="42"/>
      <c r="O6" s="42"/>
    </row>
    <row r="7" spans="1:21" x14ac:dyDescent="0.3">
      <c r="A7" s="73" t="s">
        <v>134</v>
      </c>
      <c r="B7" s="73"/>
      <c r="C7" s="42"/>
      <c r="D7" s="42"/>
      <c r="E7" s="42"/>
      <c r="F7" s="42"/>
      <c r="G7" s="42"/>
      <c r="H7" s="42"/>
      <c r="I7" s="42"/>
      <c r="J7" s="42"/>
      <c r="K7" s="42"/>
      <c r="L7" s="42"/>
      <c r="M7" s="42"/>
      <c r="N7" s="42"/>
      <c r="O7" s="42"/>
    </row>
    <row r="8" spans="1:21" ht="18" customHeight="1" x14ac:dyDescent="0.3">
      <c r="A8" s="37" t="s">
        <v>135</v>
      </c>
      <c r="B8" s="38" t="e">
        <f>'Grille d''entretien Médecin'!S8</f>
        <v>#DIV/0!</v>
      </c>
      <c r="C8" s="42"/>
      <c r="D8" s="42"/>
      <c r="E8" s="42"/>
      <c r="F8" s="42"/>
      <c r="G8" s="42"/>
      <c r="H8" s="42"/>
      <c r="I8" s="42"/>
      <c r="J8" s="42"/>
      <c r="K8" s="42"/>
      <c r="L8" s="42"/>
      <c r="M8" s="42"/>
      <c r="N8" s="42"/>
      <c r="O8" s="42"/>
    </row>
    <row r="9" spans="1:21" ht="30.6" customHeight="1" x14ac:dyDescent="0.3">
      <c r="A9" s="37" t="s">
        <v>136</v>
      </c>
      <c r="B9" s="38" t="e">
        <f>'Grille d''entretien Médecin'!S9</f>
        <v>#DIV/0!</v>
      </c>
      <c r="C9" s="42"/>
      <c r="D9" s="42"/>
      <c r="E9" s="42"/>
      <c r="F9" s="42"/>
      <c r="G9" s="42"/>
      <c r="H9" s="42"/>
      <c r="I9" s="42"/>
      <c r="J9" s="42"/>
      <c r="K9" s="42"/>
      <c r="L9" s="42"/>
      <c r="M9" s="42"/>
      <c r="N9" s="42"/>
      <c r="O9" s="42"/>
    </row>
    <row r="10" spans="1:21" ht="30" customHeight="1" x14ac:dyDescent="0.3">
      <c r="A10" s="37" t="s">
        <v>44</v>
      </c>
      <c r="B10" s="38" t="e">
        <f>'Grille d''entretien Médecin'!S10</f>
        <v>#DIV/0!</v>
      </c>
      <c r="C10" s="42"/>
      <c r="D10" s="42"/>
      <c r="E10" s="42"/>
      <c r="F10" s="42"/>
      <c r="G10" s="42"/>
      <c r="H10" s="42"/>
      <c r="I10" s="42"/>
      <c r="J10" s="42"/>
      <c r="K10" s="42"/>
      <c r="L10" s="42"/>
      <c r="M10" s="42"/>
      <c r="N10" s="42"/>
      <c r="O10" s="42"/>
    </row>
    <row r="11" spans="1:21" ht="15.6" x14ac:dyDescent="0.3">
      <c r="A11" s="72" t="s">
        <v>137</v>
      </c>
      <c r="B11" s="72"/>
      <c r="C11" s="42"/>
      <c r="D11" s="42"/>
      <c r="E11" s="42"/>
      <c r="F11" s="42"/>
      <c r="G11" s="42"/>
      <c r="H11" s="42"/>
      <c r="I11" s="42"/>
      <c r="J11" s="42"/>
      <c r="K11" s="42"/>
      <c r="L11" s="42"/>
      <c r="M11" s="42"/>
      <c r="N11" s="42"/>
      <c r="O11" s="42"/>
    </row>
    <row r="12" spans="1:21" ht="31.2" x14ac:dyDescent="0.3">
      <c r="A12" s="37" t="s">
        <v>84</v>
      </c>
      <c r="B12" s="38" t="e">
        <f>'Grille d''entretien Médecin'!S12</f>
        <v>#DIV/0!</v>
      </c>
      <c r="C12" s="42"/>
      <c r="D12" s="42"/>
      <c r="E12" s="42"/>
      <c r="F12" s="42"/>
      <c r="G12" s="42"/>
      <c r="H12" s="42"/>
      <c r="I12" s="42"/>
      <c r="J12" s="42"/>
      <c r="K12" s="42"/>
      <c r="L12" s="42"/>
      <c r="M12" s="42"/>
      <c r="N12" s="42"/>
      <c r="O12" s="42"/>
    </row>
    <row r="13" spans="1:21" ht="31.2" x14ac:dyDescent="0.3">
      <c r="A13" s="37" t="s">
        <v>47</v>
      </c>
      <c r="B13" s="38" t="e">
        <f>'Grille d''entretien Médecin'!S13</f>
        <v>#DIV/0!</v>
      </c>
      <c r="C13" s="42"/>
      <c r="D13" s="42"/>
      <c r="E13" s="42"/>
      <c r="F13" s="42"/>
      <c r="G13" s="42"/>
      <c r="H13" s="42"/>
      <c r="I13" s="42"/>
      <c r="J13" s="42"/>
      <c r="K13" s="42"/>
      <c r="L13" s="42"/>
      <c r="M13" s="42"/>
      <c r="N13" s="42"/>
      <c r="O13" s="42"/>
    </row>
    <row r="14" spans="1:21" ht="31.2" x14ac:dyDescent="0.3">
      <c r="A14" s="37" t="s">
        <v>85</v>
      </c>
      <c r="B14" s="38" t="e">
        <f>'Grille d''entretien Médecin'!S14</f>
        <v>#DIV/0!</v>
      </c>
      <c r="C14" s="42"/>
      <c r="D14" s="42"/>
      <c r="E14" s="42"/>
      <c r="F14" s="42"/>
      <c r="G14" s="42"/>
      <c r="H14" s="42"/>
      <c r="I14" s="42"/>
      <c r="J14" s="42"/>
      <c r="K14" s="42"/>
      <c r="L14" s="42"/>
      <c r="M14" s="42"/>
      <c r="N14" s="42"/>
      <c r="O14" s="42"/>
    </row>
    <row r="15" spans="1:21" ht="15.6" x14ac:dyDescent="0.3">
      <c r="A15" s="72" t="s">
        <v>138</v>
      </c>
      <c r="B15" s="72"/>
      <c r="C15" s="42"/>
      <c r="D15" s="42"/>
      <c r="E15" s="42"/>
      <c r="F15" s="42"/>
      <c r="G15" s="42"/>
      <c r="H15" s="42"/>
      <c r="I15" s="42"/>
      <c r="J15" s="42"/>
      <c r="K15" s="42"/>
      <c r="L15" s="42"/>
      <c r="M15" s="42"/>
      <c r="N15" s="42"/>
      <c r="O15" s="42"/>
    </row>
    <row r="16" spans="1:21" ht="15.6" x14ac:dyDescent="0.3">
      <c r="A16" s="37" t="s">
        <v>87</v>
      </c>
      <c r="B16" s="38" t="e">
        <f>'Grille d''entretien Médecin'!S17</f>
        <v>#DIV/0!</v>
      </c>
      <c r="C16" s="42"/>
      <c r="D16" s="42"/>
      <c r="E16" s="42"/>
      <c r="F16" s="42"/>
      <c r="G16" s="42"/>
      <c r="H16" s="42"/>
      <c r="I16" s="42"/>
      <c r="J16" s="42"/>
      <c r="K16" s="42"/>
      <c r="L16" s="42"/>
      <c r="M16" s="42"/>
      <c r="N16" s="42"/>
      <c r="O16" s="42"/>
    </row>
    <row r="17" spans="1:15" ht="13.65" customHeight="1" x14ac:dyDescent="0.3">
      <c r="A17" s="72" t="s">
        <v>139</v>
      </c>
      <c r="B17" s="72"/>
      <c r="C17" s="42"/>
      <c r="D17" s="42"/>
      <c r="E17" s="42"/>
      <c r="F17" s="42"/>
      <c r="G17" s="42"/>
      <c r="H17" s="42"/>
      <c r="I17" s="42"/>
      <c r="J17" s="42"/>
      <c r="K17" s="42"/>
      <c r="L17" s="42"/>
      <c r="M17" s="42"/>
      <c r="N17" s="42"/>
      <c r="O17" s="42"/>
    </row>
    <row r="18" spans="1:15" ht="15.6" x14ac:dyDescent="0.3">
      <c r="A18" s="37" t="s">
        <v>122</v>
      </c>
      <c r="B18" s="38" t="e">
        <f>'Grille d''entretien Médecin'!S19</f>
        <v>#DIV/0!</v>
      </c>
      <c r="C18" s="42"/>
      <c r="D18" s="42"/>
      <c r="E18" s="42"/>
      <c r="F18" s="42"/>
      <c r="G18" s="42"/>
      <c r="H18" s="42"/>
      <c r="I18" s="42"/>
      <c r="J18" s="42"/>
      <c r="K18" s="42"/>
      <c r="L18" s="42"/>
      <c r="M18" s="42"/>
      <c r="N18" s="42"/>
      <c r="O18" s="42"/>
    </row>
    <row r="19" spans="1:15" ht="15.6" x14ac:dyDescent="0.3">
      <c r="A19" s="37" t="s">
        <v>54</v>
      </c>
      <c r="B19" s="38" t="e">
        <f>'Grille d''entretien Médecin'!S20</f>
        <v>#DIV/0!</v>
      </c>
      <c r="C19" s="42"/>
      <c r="D19" s="42"/>
      <c r="E19" s="42"/>
      <c r="F19" s="42"/>
      <c r="G19" s="42"/>
      <c r="H19" s="42"/>
      <c r="I19" s="42"/>
      <c r="J19" s="42"/>
      <c r="K19" s="42"/>
      <c r="L19" s="42"/>
      <c r="M19" s="42"/>
      <c r="N19" s="42"/>
      <c r="O19" s="42"/>
    </row>
    <row r="20" spans="1:15" x14ac:dyDescent="0.3">
      <c r="A20" s="42"/>
      <c r="B20" s="42"/>
      <c r="C20" s="42"/>
      <c r="D20" s="42"/>
      <c r="E20" s="42"/>
      <c r="F20" s="42"/>
      <c r="G20" s="42"/>
      <c r="H20" s="42"/>
      <c r="I20" s="42"/>
      <c r="J20" s="42"/>
      <c r="K20" s="42"/>
      <c r="L20" s="42"/>
      <c r="M20" s="42"/>
      <c r="N20" s="42"/>
      <c r="O20" s="42"/>
    </row>
    <row r="21" spans="1:15" x14ac:dyDescent="0.3">
      <c r="A21" s="42"/>
      <c r="B21" s="42"/>
      <c r="C21" s="42"/>
      <c r="D21" s="42"/>
      <c r="E21" s="42"/>
      <c r="F21" s="42"/>
      <c r="G21" s="42"/>
      <c r="H21" s="42"/>
      <c r="I21" s="42"/>
      <c r="J21" s="42"/>
      <c r="K21" s="42"/>
      <c r="L21" s="42"/>
      <c r="M21" s="42"/>
      <c r="N21" s="42"/>
      <c r="O21" s="42"/>
    </row>
    <row r="22" spans="1:15" x14ac:dyDescent="0.3">
      <c r="A22" s="42"/>
      <c r="B22" s="42"/>
      <c r="C22" s="42"/>
      <c r="D22" s="42"/>
      <c r="E22" s="42"/>
      <c r="F22" s="42"/>
      <c r="G22" s="42"/>
      <c r="H22" s="42"/>
      <c r="I22" s="42"/>
      <c r="J22" s="42"/>
      <c r="K22" s="42"/>
      <c r="L22" s="42"/>
      <c r="M22" s="42"/>
      <c r="N22" s="42"/>
      <c r="O22" s="42"/>
    </row>
    <row r="23" spans="1:15" x14ac:dyDescent="0.3">
      <c r="A23" s="42"/>
      <c r="B23" s="42"/>
      <c r="C23" s="42"/>
      <c r="D23" s="42"/>
      <c r="E23" s="42"/>
      <c r="F23" s="42"/>
      <c r="G23" s="42"/>
      <c r="H23" s="42"/>
      <c r="I23" s="42"/>
      <c r="J23" s="42"/>
      <c r="K23" s="42"/>
      <c r="L23" s="42"/>
      <c r="M23" s="42"/>
      <c r="N23" s="42"/>
      <c r="O23" s="42"/>
    </row>
    <row r="24" spans="1:15" x14ac:dyDescent="0.3">
      <c r="A24" s="42"/>
      <c r="B24" s="42"/>
      <c r="C24" s="42"/>
      <c r="D24" s="42"/>
      <c r="E24" s="42"/>
      <c r="F24" s="42"/>
      <c r="G24" s="42"/>
      <c r="H24" s="42"/>
      <c r="I24" s="42"/>
      <c r="J24" s="42"/>
      <c r="K24" s="42"/>
      <c r="L24" s="42"/>
      <c r="M24" s="42"/>
      <c r="N24" s="42"/>
      <c r="O24" s="42"/>
    </row>
    <row r="25" spans="1:15" x14ac:dyDescent="0.3">
      <c r="A25" s="42"/>
      <c r="B25" s="42"/>
      <c r="C25" s="42"/>
      <c r="D25" s="42"/>
      <c r="E25" s="42"/>
      <c r="F25" s="42"/>
      <c r="G25" s="42"/>
      <c r="H25" s="42"/>
      <c r="I25" s="42"/>
      <c r="J25" s="42"/>
      <c r="K25" s="42"/>
      <c r="L25" s="42"/>
      <c r="M25" s="42"/>
      <c r="N25" s="42"/>
      <c r="O25" s="42"/>
    </row>
    <row r="26" spans="1:15" x14ac:dyDescent="0.3">
      <c r="A26" s="42"/>
      <c r="B26" s="42"/>
      <c r="C26" s="42"/>
      <c r="D26" s="42"/>
      <c r="E26" s="42"/>
      <c r="F26" s="42"/>
      <c r="G26" s="42"/>
      <c r="H26" s="42"/>
      <c r="I26" s="42"/>
      <c r="J26" s="42"/>
      <c r="K26" s="42"/>
      <c r="L26" s="42"/>
      <c r="M26" s="42"/>
      <c r="N26" s="42"/>
      <c r="O26" s="42"/>
    </row>
    <row r="27" spans="1:15" x14ac:dyDescent="0.3">
      <c r="A27" s="42"/>
      <c r="B27" s="42"/>
      <c r="C27" s="42"/>
      <c r="D27" s="42"/>
      <c r="E27" s="42"/>
      <c r="F27" s="42"/>
      <c r="G27" s="42"/>
      <c r="H27" s="42"/>
      <c r="I27" s="42"/>
      <c r="J27" s="42"/>
      <c r="K27" s="42"/>
      <c r="L27" s="42"/>
      <c r="M27" s="42"/>
      <c r="N27" s="42"/>
      <c r="O27" s="42"/>
    </row>
    <row r="28" spans="1:15" x14ac:dyDescent="0.3">
      <c r="A28" s="42"/>
      <c r="B28" s="42"/>
      <c r="C28" s="42"/>
      <c r="D28" s="42"/>
      <c r="E28" s="42"/>
      <c r="F28" s="42"/>
      <c r="G28" s="42"/>
      <c r="H28" s="42"/>
      <c r="I28" s="42"/>
      <c r="J28" s="42"/>
      <c r="K28" s="42"/>
      <c r="L28" s="42"/>
      <c r="M28" s="42"/>
      <c r="N28" s="42"/>
      <c r="O28" s="42"/>
    </row>
    <row r="29" spans="1:15" x14ac:dyDescent="0.3">
      <c r="A29" s="42"/>
      <c r="B29" s="42"/>
      <c r="C29" s="42"/>
      <c r="D29" s="42"/>
      <c r="E29" s="42"/>
      <c r="F29" s="42"/>
      <c r="G29" s="42"/>
      <c r="H29" s="42"/>
      <c r="I29" s="42"/>
      <c r="J29" s="42"/>
      <c r="K29" s="42"/>
      <c r="L29" s="42"/>
      <c r="M29" s="42"/>
      <c r="N29" s="42"/>
      <c r="O29" s="42"/>
    </row>
    <row r="30" spans="1:15" x14ac:dyDescent="0.3">
      <c r="A30" s="42"/>
      <c r="B30" s="42"/>
      <c r="C30" s="42"/>
      <c r="D30" s="42"/>
      <c r="E30" s="42"/>
      <c r="F30" s="42"/>
      <c r="G30" s="42"/>
      <c r="H30" s="42"/>
      <c r="I30" s="42"/>
      <c r="J30" s="42"/>
      <c r="K30" s="42"/>
      <c r="L30" s="42"/>
      <c r="M30" s="42"/>
      <c r="N30" s="42"/>
      <c r="O30" s="42"/>
    </row>
    <row r="31" spans="1:15" x14ac:dyDescent="0.3">
      <c r="A31" s="42"/>
      <c r="B31" s="42"/>
      <c r="C31" s="42"/>
      <c r="D31" s="42"/>
      <c r="E31" s="42"/>
      <c r="F31" s="42"/>
      <c r="G31" s="42"/>
      <c r="H31" s="42"/>
      <c r="I31" s="42"/>
      <c r="J31" s="42"/>
      <c r="K31" s="42"/>
      <c r="L31" s="42"/>
      <c r="M31" s="42"/>
      <c r="N31" s="42"/>
      <c r="O31" s="42"/>
    </row>
    <row r="32" spans="1:15" x14ac:dyDescent="0.3">
      <c r="A32" s="42"/>
      <c r="B32" s="42"/>
      <c r="C32" s="42"/>
      <c r="D32" s="42"/>
      <c r="E32" s="42"/>
      <c r="F32" s="42"/>
      <c r="G32" s="42"/>
      <c r="H32" s="42"/>
      <c r="I32" s="42"/>
      <c r="J32" s="42"/>
      <c r="K32" s="42"/>
      <c r="L32" s="42"/>
      <c r="M32" s="42"/>
      <c r="N32" s="42"/>
      <c r="O32" s="42"/>
    </row>
    <row r="33" spans="1:15" x14ac:dyDescent="0.3">
      <c r="A33" s="42"/>
      <c r="B33" s="42"/>
      <c r="C33" s="42"/>
      <c r="D33" s="42"/>
      <c r="E33" s="42"/>
      <c r="F33" s="42"/>
      <c r="G33" s="42"/>
      <c r="H33" s="42"/>
      <c r="I33" s="42"/>
      <c r="J33" s="42"/>
      <c r="K33" s="42"/>
      <c r="L33" s="42"/>
      <c r="M33" s="42"/>
      <c r="N33" s="42"/>
      <c r="O33" s="42"/>
    </row>
    <row r="34" spans="1:15" x14ac:dyDescent="0.3">
      <c r="A34" s="42"/>
      <c r="B34" s="42"/>
      <c r="C34" s="42"/>
      <c r="D34" s="42"/>
      <c r="E34" s="42"/>
      <c r="F34" s="42"/>
      <c r="G34" s="42"/>
      <c r="H34" s="42"/>
      <c r="I34" s="42"/>
      <c r="J34" s="42"/>
      <c r="K34" s="42"/>
      <c r="L34" s="42"/>
      <c r="M34" s="42"/>
      <c r="N34" s="42"/>
      <c r="O34" s="42"/>
    </row>
    <row r="35" spans="1:15" x14ac:dyDescent="0.3">
      <c r="A35" s="42"/>
      <c r="B35" s="42"/>
      <c r="C35" s="42"/>
      <c r="D35" s="42"/>
      <c r="E35" s="42"/>
      <c r="F35" s="42"/>
      <c r="G35" s="42"/>
      <c r="H35" s="42"/>
      <c r="I35" s="42"/>
      <c r="J35" s="42"/>
      <c r="K35" s="42"/>
      <c r="L35" s="42"/>
      <c r="M35" s="42"/>
      <c r="N35" s="42"/>
      <c r="O35" s="42"/>
    </row>
    <row r="36" spans="1:15" x14ac:dyDescent="0.3">
      <c r="A36" s="42"/>
      <c r="B36" s="42"/>
      <c r="C36" s="42"/>
      <c r="D36" s="42"/>
      <c r="E36" s="42"/>
      <c r="F36" s="42"/>
      <c r="G36" s="42"/>
      <c r="H36" s="42"/>
      <c r="I36" s="42"/>
      <c r="J36" s="42"/>
      <c r="K36" s="42"/>
      <c r="L36" s="42"/>
      <c r="M36" s="42"/>
      <c r="N36" s="42"/>
      <c r="O36" s="42"/>
    </row>
    <row r="37" spans="1:15" x14ac:dyDescent="0.3">
      <c r="A37" s="42"/>
      <c r="B37" s="42"/>
      <c r="C37" s="42"/>
      <c r="D37" s="42"/>
      <c r="E37" s="42"/>
      <c r="F37" s="42"/>
      <c r="G37" s="42"/>
      <c r="H37" s="42"/>
      <c r="I37" s="42"/>
      <c r="J37" s="42"/>
      <c r="K37" s="42"/>
      <c r="L37" s="42"/>
      <c r="M37" s="42"/>
      <c r="N37" s="42"/>
      <c r="O37" s="42"/>
    </row>
    <row r="38" spans="1:15" x14ac:dyDescent="0.3">
      <c r="A38" s="42"/>
      <c r="B38" s="42"/>
      <c r="C38" s="42"/>
      <c r="D38" s="42"/>
      <c r="E38" s="42"/>
      <c r="F38" s="42"/>
      <c r="G38" s="42"/>
      <c r="H38" s="42"/>
      <c r="I38" s="42"/>
      <c r="J38" s="42"/>
      <c r="K38" s="42"/>
      <c r="L38" s="42"/>
      <c r="M38" s="42"/>
      <c r="N38" s="42"/>
      <c r="O38" s="42"/>
    </row>
    <row r="39" spans="1:15" x14ac:dyDescent="0.3">
      <c r="A39" s="42"/>
      <c r="B39" s="42"/>
      <c r="C39" s="42"/>
      <c r="D39" s="42"/>
      <c r="E39" s="42"/>
      <c r="F39" s="42"/>
      <c r="G39" s="42"/>
      <c r="H39" s="42"/>
      <c r="I39" s="42"/>
      <c r="J39" s="42"/>
      <c r="K39" s="42"/>
      <c r="L39" s="42"/>
      <c r="M39" s="42"/>
      <c r="N39" s="42"/>
      <c r="O39" s="42"/>
    </row>
    <row r="40" spans="1:15" x14ac:dyDescent="0.3">
      <c r="A40" s="42"/>
      <c r="B40" s="42"/>
      <c r="C40" s="42"/>
      <c r="D40" s="42"/>
      <c r="E40" s="42"/>
      <c r="F40" s="42"/>
      <c r="G40" s="42"/>
      <c r="H40" s="42"/>
      <c r="I40" s="42"/>
      <c r="J40" s="42"/>
      <c r="K40" s="42"/>
      <c r="L40" s="42"/>
      <c r="M40" s="42"/>
      <c r="N40" s="42"/>
      <c r="O40" s="42"/>
    </row>
    <row r="41" spans="1:15" ht="15.6" x14ac:dyDescent="0.3">
      <c r="A41" s="37" t="s">
        <v>86</v>
      </c>
      <c r="B41" s="42">
        <f>'Grille d''entretien Médecin'!B16</f>
        <v>0</v>
      </c>
      <c r="C41" s="42"/>
      <c r="D41" s="42"/>
      <c r="E41" s="42"/>
      <c r="F41" s="42"/>
      <c r="G41" s="42"/>
      <c r="H41" s="42"/>
      <c r="I41" s="42"/>
      <c r="J41" s="42"/>
      <c r="K41" s="42"/>
      <c r="L41" s="42"/>
      <c r="M41" s="42"/>
      <c r="N41" s="42"/>
      <c r="O41" s="42"/>
    </row>
    <row r="42" spans="1:15" x14ac:dyDescent="0.3">
      <c r="B42" s="42">
        <f>'Grille d''entretien Médecin'!C16</f>
        <v>0</v>
      </c>
      <c r="C42" s="42"/>
      <c r="D42" s="42"/>
      <c r="E42" s="42"/>
      <c r="F42" s="42"/>
      <c r="G42" s="42"/>
      <c r="H42" s="42"/>
      <c r="I42" s="42"/>
      <c r="J42" s="42"/>
      <c r="K42" s="42"/>
      <c r="L42" s="42"/>
      <c r="M42" s="42"/>
      <c r="N42" s="42"/>
      <c r="O42" s="42"/>
    </row>
    <row r="43" spans="1:15" x14ac:dyDescent="0.3">
      <c r="B43" s="42">
        <f>'Grille d''entretien Médecin'!D16</f>
        <v>0</v>
      </c>
      <c r="C43" s="42"/>
      <c r="D43" s="42"/>
      <c r="E43" s="42"/>
      <c r="F43" s="42"/>
      <c r="G43" s="42"/>
      <c r="H43" s="42"/>
      <c r="I43" s="42"/>
      <c r="J43" s="42"/>
      <c r="K43" s="42"/>
      <c r="L43" s="42"/>
      <c r="M43" s="42"/>
      <c r="N43" s="42"/>
      <c r="O43" s="42"/>
    </row>
    <row r="44" spans="1:15" x14ac:dyDescent="0.3">
      <c r="B44" s="42">
        <f>'Grille d''entretien Médecin'!E16</f>
        <v>0</v>
      </c>
      <c r="C44" s="42"/>
      <c r="D44" s="42"/>
      <c r="E44" s="42"/>
      <c r="F44" s="42"/>
      <c r="G44" s="42"/>
      <c r="H44" s="42"/>
      <c r="I44" s="42"/>
      <c r="J44" s="42"/>
      <c r="K44" s="42"/>
      <c r="L44" s="42"/>
      <c r="M44" s="42"/>
      <c r="N44" s="42"/>
      <c r="O44" s="42"/>
    </row>
    <row r="45" spans="1:15" x14ac:dyDescent="0.3">
      <c r="B45" s="42">
        <f>'Grille d''entretien Médecin'!F16</f>
        <v>0</v>
      </c>
      <c r="C45" s="42"/>
      <c r="D45" s="42"/>
      <c r="E45" s="42"/>
      <c r="F45" s="42"/>
      <c r="G45" s="42"/>
      <c r="H45" s="42"/>
      <c r="I45" s="42"/>
      <c r="J45" s="42"/>
      <c r="K45" s="42"/>
      <c r="L45" s="42"/>
      <c r="M45" s="42"/>
      <c r="N45" s="42"/>
      <c r="O45" s="42"/>
    </row>
    <row r="46" spans="1:15" x14ac:dyDescent="0.3">
      <c r="B46" s="42">
        <f>'Grille d''entretien Médecin'!G16</f>
        <v>0</v>
      </c>
      <c r="C46" s="42"/>
      <c r="D46" s="42"/>
      <c r="E46" s="42"/>
      <c r="F46" s="42"/>
      <c r="G46" s="42"/>
      <c r="H46" s="42"/>
      <c r="I46" s="42"/>
      <c r="J46" s="42"/>
      <c r="K46" s="42"/>
      <c r="L46" s="42"/>
      <c r="M46" s="42"/>
      <c r="N46" s="42"/>
      <c r="O46" s="42"/>
    </row>
    <row r="47" spans="1:15" x14ac:dyDescent="0.3">
      <c r="B47" s="42">
        <f>'Grille d''entretien Médecin'!H16</f>
        <v>0</v>
      </c>
      <c r="C47" s="42"/>
      <c r="D47" s="42"/>
      <c r="E47" s="42"/>
      <c r="F47" s="42"/>
      <c r="G47" s="42"/>
      <c r="H47" s="42"/>
      <c r="I47" s="42"/>
      <c r="J47" s="42"/>
      <c r="K47" s="42"/>
      <c r="L47" s="42"/>
      <c r="M47" s="42"/>
      <c r="N47" s="42"/>
      <c r="O47" s="42"/>
    </row>
    <row r="48" spans="1:15" x14ac:dyDescent="0.3">
      <c r="B48" s="42">
        <f>'Grille d''entretien Médecin'!I16</f>
        <v>0</v>
      </c>
      <c r="C48" s="42"/>
      <c r="D48" s="42"/>
      <c r="E48" s="42"/>
      <c r="F48" s="42"/>
      <c r="G48" s="42"/>
      <c r="H48" s="42"/>
      <c r="I48" s="42"/>
      <c r="J48" s="42"/>
      <c r="K48" s="42"/>
      <c r="L48" s="42"/>
      <c r="M48" s="42"/>
      <c r="N48" s="42"/>
      <c r="O48" s="42"/>
    </row>
    <row r="49" spans="2:15" x14ac:dyDescent="0.3">
      <c r="B49" s="42">
        <f>'Grille d''entretien Médecin'!J16</f>
        <v>0</v>
      </c>
      <c r="C49" s="42"/>
      <c r="D49" s="42"/>
      <c r="E49" s="42"/>
      <c r="F49" s="42"/>
      <c r="G49" s="42"/>
      <c r="H49" s="42"/>
      <c r="I49" s="42"/>
      <c r="J49" s="42"/>
      <c r="K49" s="42"/>
      <c r="L49" s="42"/>
      <c r="M49" s="42"/>
      <c r="N49" s="42"/>
      <c r="O49" s="42"/>
    </row>
  </sheetData>
  <mergeCells count="19">
    <mergeCell ref="A7:B7"/>
    <mergeCell ref="A17:B17"/>
    <mergeCell ref="A11:B11"/>
    <mergeCell ref="B49:O49"/>
    <mergeCell ref="B47:O47"/>
    <mergeCell ref="B48:O48"/>
    <mergeCell ref="A1:O1"/>
    <mergeCell ref="B43:O43"/>
    <mergeCell ref="B44:O44"/>
    <mergeCell ref="B45:O45"/>
    <mergeCell ref="B46:O46"/>
    <mergeCell ref="A15:B15"/>
    <mergeCell ref="A20:O40"/>
    <mergeCell ref="C6:O19"/>
    <mergeCell ref="A2:O2"/>
    <mergeCell ref="B41:O41"/>
    <mergeCell ref="B42:O42"/>
    <mergeCell ref="B4:O4"/>
    <mergeCell ref="B3:K3"/>
  </mergeCells>
  <pageMargins left="0.7" right="0.7" top="0.75" bottom="0.75" header="0.3" footer="0.3"/>
  <pageSetup paperSize="9" scale="38" orientation="landscape" horizontalDpi="1200" verticalDpi="12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zoomScale="50" workbookViewId="0">
      <selection sqref="A1:U1"/>
    </sheetView>
  </sheetViews>
  <sheetFormatPr baseColWidth="10" defaultRowHeight="14.4" x14ac:dyDescent="0.3"/>
  <cols>
    <col min="1" max="1" width="79.88671875" customWidth="1"/>
    <col min="2" max="2" width="19" customWidth="1"/>
  </cols>
  <sheetData>
    <row r="1" spans="1:21" ht="65.400000000000006" customHeight="1" x14ac:dyDescent="0.3">
      <c r="A1" s="42"/>
      <c r="B1" s="42"/>
      <c r="C1" s="42"/>
      <c r="D1" s="42"/>
      <c r="E1" s="42"/>
      <c r="F1" s="42"/>
      <c r="G1" s="42"/>
      <c r="H1" s="42"/>
      <c r="I1" s="42"/>
      <c r="J1" s="42"/>
      <c r="K1" s="42"/>
      <c r="L1" s="42"/>
      <c r="M1" s="42"/>
      <c r="N1" s="42"/>
      <c r="O1" s="42"/>
      <c r="P1" s="42"/>
      <c r="Q1" s="42"/>
      <c r="R1" s="42"/>
      <c r="S1" s="42"/>
      <c r="T1" s="42"/>
      <c r="U1" s="42"/>
    </row>
    <row r="2" spans="1:21" ht="84" customHeight="1" x14ac:dyDescent="0.3">
      <c r="A2" s="57" t="s">
        <v>140</v>
      </c>
      <c r="B2" s="57"/>
      <c r="C2" s="57"/>
      <c r="D2" s="57"/>
      <c r="E2" s="57"/>
      <c r="F2" s="57"/>
      <c r="G2" s="57"/>
      <c r="H2" s="57"/>
      <c r="I2" s="57"/>
      <c r="J2" s="57"/>
      <c r="K2" s="57"/>
      <c r="L2" s="57"/>
      <c r="M2" s="57"/>
      <c r="N2" s="57"/>
      <c r="O2" s="57"/>
      <c r="P2" s="57"/>
      <c r="Q2" s="57"/>
      <c r="R2" s="57"/>
      <c r="S2" s="57"/>
      <c r="T2" s="57"/>
      <c r="U2" s="57"/>
    </row>
    <row r="3" spans="1:21" ht="27" customHeight="1" x14ac:dyDescent="0.3">
      <c r="A3" s="16" t="s">
        <v>22</v>
      </c>
      <c r="B3" s="42"/>
      <c r="C3" s="42"/>
      <c r="D3" s="42"/>
      <c r="E3" s="42"/>
      <c r="F3" s="42"/>
      <c r="G3" s="42"/>
      <c r="H3" s="42"/>
      <c r="I3" s="42"/>
      <c r="J3" s="42"/>
      <c r="K3" s="42"/>
      <c r="L3" s="42"/>
      <c r="M3" s="42"/>
      <c r="N3" s="42"/>
      <c r="O3" s="42"/>
      <c r="P3" s="42"/>
      <c r="Q3" s="42"/>
      <c r="R3" s="42"/>
      <c r="S3" s="42"/>
      <c r="T3" s="42"/>
      <c r="U3" s="42"/>
    </row>
    <row r="4" spans="1:21" ht="27" customHeight="1" x14ac:dyDescent="0.3">
      <c r="A4" s="16" t="s">
        <v>141</v>
      </c>
      <c r="B4" s="42">
        <f>'Grille d''entretien IDE'!Q8</f>
        <v>0</v>
      </c>
      <c r="C4" s="42"/>
      <c r="D4" s="42"/>
      <c r="E4" s="42"/>
      <c r="F4" s="42"/>
      <c r="G4" s="42"/>
      <c r="H4" s="42"/>
      <c r="I4" s="42"/>
      <c r="J4" s="42"/>
      <c r="K4" s="42"/>
      <c r="L4" s="42"/>
      <c r="M4" s="42"/>
      <c r="N4" s="42"/>
      <c r="O4" s="42"/>
      <c r="P4" s="42"/>
      <c r="Q4" s="42"/>
      <c r="R4" s="42"/>
      <c r="S4" s="42"/>
      <c r="T4" s="42"/>
      <c r="U4" s="42"/>
    </row>
    <row r="5" spans="1:21" ht="25.35" customHeight="1" x14ac:dyDescent="0.3">
      <c r="A5" s="25" t="s">
        <v>25</v>
      </c>
      <c r="B5" s="39" t="s">
        <v>40</v>
      </c>
      <c r="C5" s="74"/>
      <c r="D5" s="42"/>
      <c r="E5" s="42"/>
      <c r="F5" s="42"/>
      <c r="G5" s="42"/>
      <c r="H5" s="42"/>
      <c r="I5" s="42"/>
      <c r="J5" s="42"/>
      <c r="K5" s="42"/>
      <c r="L5" s="42"/>
      <c r="M5" s="42"/>
      <c r="N5" s="42"/>
      <c r="O5" s="42"/>
      <c r="P5" s="42"/>
      <c r="Q5" s="42"/>
      <c r="R5" s="42"/>
      <c r="S5" s="42"/>
      <c r="T5" s="42"/>
      <c r="U5" s="42"/>
    </row>
    <row r="6" spans="1:21" ht="15.6" x14ac:dyDescent="0.3">
      <c r="A6" s="52" t="s">
        <v>96</v>
      </c>
      <c r="B6" s="54"/>
      <c r="C6" s="74"/>
      <c r="D6" s="42"/>
      <c r="E6" s="42"/>
      <c r="F6" s="42"/>
      <c r="G6" s="42"/>
      <c r="H6" s="42"/>
      <c r="I6" s="42"/>
      <c r="J6" s="42"/>
      <c r="K6" s="42"/>
      <c r="L6" s="42"/>
      <c r="M6" s="42"/>
      <c r="N6" s="42"/>
      <c r="O6" s="42"/>
      <c r="P6" s="42"/>
      <c r="Q6" s="42"/>
      <c r="R6" s="42"/>
      <c r="S6" s="42"/>
      <c r="T6" s="42"/>
      <c r="U6" s="42"/>
    </row>
    <row r="7" spans="1:21" ht="15.6" x14ac:dyDescent="0.3">
      <c r="A7" s="20" t="s">
        <v>82</v>
      </c>
      <c r="B7" s="23" t="e">
        <f>'Grille d''entretien IDE'!R8</f>
        <v>#DIV/0!</v>
      </c>
      <c r="C7" s="74"/>
      <c r="D7" s="42"/>
      <c r="E7" s="42"/>
      <c r="F7" s="42"/>
      <c r="G7" s="42"/>
      <c r="H7" s="42"/>
      <c r="I7" s="42"/>
      <c r="J7" s="42"/>
      <c r="K7" s="42"/>
      <c r="L7" s="42"/>
      <c r="M7" s="42"/>
      <c r="N7" s="42"/>
      <c r="O7" s="42"/>
      <c r="P7" s="42"/>
      <c r="Q7" s="42"/>
      <c r="R7" s="42"/>
      <c r="S7" s="42"/>
      <c r="T7" s="42"/>
      <c r="U7" s="42"/>
    </row>
    <row r="8" spans="1:21" ht="15.6" x14ac:dyDescent="0.3">
      <c r="A8" s="13" t="s">
        <v>67</v>
      </c>
      <c r="B8" s="23" t="e">
        <f>'Grille d''entretien IDE'!R9</f>
        <v>#DIV/0!</v>
      </c>
      <c r="C8" s="74"/>
      <c r="D8" s="42"/>
      <c r="E8" s="42"/>
      <c r="F8" s="42"/>
      <c r="G8" s="42"/>
      <c r="H8" s="42"/>
      <c r="I8" s="42"/>
      <c r="J8" s="42"/>
      <c r="K8" s="42"/>
      <c r="L8" s="42"/>
      <c r="M8" s="42"/>
      <c r="N8" s="42"/>
      <c r="O8" s="42"/>
      <c r="P8" s="42"/>
      <c r="Q8" s="42"/>
      <c r="R8" s="42"/>
      <c r="S8" s="42"/>
      <c r="T8" s="42"/>
      <c r="U8" s="42"/>
    </row>
    <row r="9" spans="1:21" ht="31.2" x14ac:dyDescent="0.3">
      <c r="A9" s="13" t="s">
        <v>44</v>
      </c>
      <c r="B9" s="23" t="e">
        <f>'Grille d''entretien IDE'!R10</f>
        <v>#DIV/0!</v>
      </c>
      <c r="C9" s="74"/>
      <c r="D9" s="42"/>
      <c r="E9" s="42"/>
      <c r="F9" s="42"/>
      <c r="G9" s="42"/>
      <c r="H9" s="42"/>
      <c r="I9" s="42"/>
      <c r="J9" s="42"/>
      <c r="K9" s="42"/>
      <c r="L9" s="42"/>
      <c r="M9" s="42"/>
      <c r="N9" s="42"/>
      <c r="O9" s="42"/>
      <c r="P9" s="42"/>
      <c r="Q9" s="42"/>
      <c r="R9" s="42"/>
      <c r="S9" s="42"/>
      <c r="T9" s="42"/>
      <c r="U9" s="42"/>
    </row>
    <row r="10" spans="1:21" ht="15.6" x14ac:dyDescent="0.3">
      <c r="A10" s="52" t="s">
        <v>100</v>
      </c>
      <c r="B10" s="54"/>
      <c r="C10" s="74"/>
      <c r="D10" s="42"/>
      <c r="E10" s="42"/>
      <c r="F10" s="42"/>
      <c r="G10" s="42"/>
      <c r="H10" s="42"/>
      <c r="I10" s="42"/>
      <c r="J10" s="42"/>
      <c r="K10" s="42"/>
      <c r="L10" s="42"/>
      <c r="M10" s="42"/>
      <c r="N10" s="42"/>
      <c r="O10" s="42"/>
      <c r="P10" s="42"/>
      <c r="Q10" s="42"/>
      <c r="R10" s="42"/>
      <c r="S10" s="42"/>
      <c r="T10" s="42"/>
      <c r="U10" s="42"/>
    </row>
    <row r="11" spans="1:21" ht="36.6" customHeight="1" x14ac:dyDescent="0.3">
      <c r="A11" s="20" t="s">
        <v>69</v>
      </c>
      <c r="B11" s="23" t="e">
        <f>'Grille d''entretien IDE'!R12</f>
        <v>#DIV/0!</v>
      </c>
      <c r="C11" s="74"/>
      <c r="D11" s="42"/>
      <c r="E11" s="42"/>
      <c r="F11" s="42"/>
      <c r="G11" s="42"/>
      <c r="H11" s="42"/>
      <c r="I11" s="42"/>
      <c r="J11" s="42"/>
      <c r="K11" s="42"/>
      <c r="L11" s="42"/>
      <c r="M11" s="42"/>
      <c r="N11" s="42"/>
      <c r="O11" s="42"/>
      <c r="P11" s="42"/>
      <c r="Q11" s="42"/>
      <c r="R11" s="42"/>
      <c r="S11" s="42"/>
      <c r="T11" s="42"/>
      <c r="U11" s="42"/>
    </row>
    <row r="12" spans="1:21" ht="36.6" customHeight="1" x14ac:dyDescent="0.3">
      <c r="A12" s="13" t="s">
        <v>70</v>
      </c>
      <c r="B12" s="23" t="e">
        <f>'Grille d''entretien IDE'!R13</f>
        <v>#DIV/0!</v>
      </c>
      <c r="C12" s="74"/>
      <c r="D12" s="42"/>
      <c r="E12" s="42"/>
      <c r="F12" s="42"/>
      <c r="G12" s="42"/>
      <c r="H12" s="42"/>
      <c r="I12" s="42"/>
      <c r="J12" s="42"/>
      <c r="K12" s="42"/>
      <c r="L12" s="42"/>
      <c r="M12" s="42"/>
      <c r="N12" s="42"/>
      <c r="O12" s="42"/>
      <c r="P12" s="42"/>
      <c r="Q12" s="42"/>
      <c r="R12" s="42"/>
      <c r="S12" s="42"/>
      <c r="T12" s="42"/>
      <c r="U12" s="42"/>
    </row>
    <row r="13" spans="1:21" ht="15.6" x14ac:dyDescent="0.3">
      <c r="A13" s="52" t="s">
        <v>45</v>
      </c>
      <c r="B13" s="54"/>
      <c r="C13" s="74"/>
      <c r="D13" s="42"/>
      <c r="E13" s="42"/>
      <c r="F13" s="42"/>
      <c r="G13" s="42"/>
      <c r="H13" s="42"/>
      <c r="I13" s="42"/>
      <c r="J13" s="42"/>
      <c r="K13" s="42"/>
      <c r="L13" s="42"/>
      <c r="M13" s="42"/>
      <c r="N13" s="42"/>
      <c r="O13" s="42"/>
      <c r="P13" s="42"/>
      <c r="Q13" s="42"/>
      <c r="R13" s="42"/>
      <c r="S13" s="42"/>
      <c r="T13" s="42"/>
      <c r="U13" s="42"/>
    </row>
    <row r="14" spans="1:21" ht="15.6" x14ac:dyDescent="0.3">
      <c r="A14" s="20" t="s">
        <v>84</v>
      </c>
      <c r="B14" s="23" t="e">
        <f>'Grille d''entretien IDE'!R15</f>
        <v>#DIV/0!</v>
      </c>
      <c r="C14" s="74"/>
      <c r="D14" s="42"/>
      <c r="E14" s="42"/>
      <c r="F14" s="42"/>
      <c r="G14" s="42"/>
      <c r="H14" s="42"/>
      <c r="I14" s="42"/>
      <c r="J14" s="42"/>
      <c r="K14" s="42"/>
      <c r="L14" s="42"/>
      <c r="M14" s="42"/>
      <c r="N14" s="42"/>
      <c r="O14" s="42"/>
      <c r="P14" s="42"/>
      <c r="Q14" s="42"/>
      <c r="R14" s="42"/>
      <c r="S14" s="42"/>
      <c r="T14" s="42"/>
      <c r="U14" s="42"/>
    </row>
    <row r="15" spans="1:21" ht="15.6" x14ac:dyDescent="0.3">
      <c r="A15" s="13" t="s">
        <v>71</v>
      </c>
      <c r="B15" s="23" t="e">
        <f>'Grille d''entretien IDE'!R16</f>
        <v>#DIV/0!</v>
      </c>
      <c r="C15" s="74"/>
      <c r="D15" s="42"/>
      <c r="E15" s="42"/>
      <c r="F15" s="42"/>
      <c r="G15" s="42"/>
      <c r="H15" s="42"/>
      <c r="I15" s="42"/>
      <c r="J15" s="42"/>
      <c r="K15" s="42"/>
      <c r="L15" s="42"/>
      <c r="M15" s="42"/>
      <c r="N15" s="42"/>
      <c r="O15" s="42"/>
      <c r="P15" s="42"/>
      <c r="Q15" s="42"/>
      <c r="R15" s="42"/>
      <c r="S15" s="42"/>
      <c r="T15" s="42"/>
      <c r="U15" s="42"/>
    </row>
    <row r="16" spans="1:21" ht="31.2" x14ac:dyDescent="0.3">
      <c r="A16" s="13" t="s">
        <v>85</v>
      </c>
      <c r="B16" s="23" t="e">
        <f>'Grille d''entretien IDE'!R17</f>
        <v>#DIV/0!</v>
      </c>
      <c r="C16" s="74"/>
      <c r="D16" s="42"/>
      <c r="E16" s="42"/>
      <c r="F16" s="42"/>
      <c r="G16" s="42"/>
      <c r="H16" s="42"/>
      <c r="I16" s="42"/>
      <c r="J16" s="42"/>
      <c r="K16" s="42"/>
      <c r="L16" s="42"/>
      <c r="M16" s="42"/>
      <c r="N16" s="42"/>
      <c r="O16" s="42"/>
      <c r="P16" s="42"/>
      <c r="Q16" s="42"/>
      <c r="R16" s="42"/>
      <c r="S16" s="42"/>
      <c r="T16" s="42"/>
      <c r="U16" s="42"/>
    </row>
    <row r="17" spans="1:21" ht="15.6" x14ac:dyDescent="0.3">
      <c r="A17" s="52" t="s">
        <v>49</v>
      </c>
      <c r="B17" s="54"/>
      <c r="C17" s="74"/>
      <c r="D17" s="42"/>
      <c r="E17" s="42"/>
      <c r="F17" s="42"/>
      <c r="G17" s="42"/>
      <c r="H17" s="42"/>
      <c r="I17" s="42"/>
      <c r="J17" s="42"/>
      <c r="K17" s="42"/>
      <c r="L17" s="42"/>
      <c r="M17" s="42"/>
      <c r="N17" s="42"/>
      <c r="O17" s="42"/>
      <c r="P17" s="42"/>
      <c r="Q17" s="42"/>
      <c r="R17" s="42"/>
      <c r="S17" s="42"/>
      <c r="T17" s="42"/>
      <c r="U17" s="42"/>
    </row>
    <row r="18" spans="1:21" ht="15.6" x14ac:dyDescent="0.3">
      <c r="A18" s="20" t="s">
        <v>86</v>
      </c>
      <c r="B18" s="23"/>
      <c r="C18" s="74"/>
      <c r="D18" s="42"/>
      <c r="E18" s="42"/>
      <c r="F18" s="42"/>
      <c r="G18" s="42"/>
      <c r="H18" s="42"/>
      <c r="I18" s="42"/>
      <c r="J18" s="42"/>
      <c r="K18" s="42"/>
      <c r="L18" s="42"/>
      <c r="M18" s="42"/>
      <c r="N18" s="42"/>
      <c r="O18" s="42"/>
      <c r="P18" s="42"/>
      <c r="Q18" s="42"/>
      <c r="R18" s="42"/>
      <c r="S18" s="42"/>
      <c r="T18" s="42"/>
      <c r="U18" s="42"/>
    </row>
    <row r="19" spans="1:21" ht="15.6" x14ac:dyDescent="0.3">
      <c r="A19" s="13" t="s">
        <v>87</v>
      </c>
      <c r="B19" s="23" t="e">
        <f>'Grille d''entretien IDE'!R20</f>
        <v>#DIV/0!</v>
      </c>
      <c r="C19" s="74"/>
      <c r="D19" s="42"/>
      <c r="E19" s="42"/>
      <c r="F19" s="42"/>
      <c r="G19" s="42"/>
      <c r="H19" s="42"/>
      <c r="I19" s="42"/>
      <c r="J19" s="42"/>
      <c r="K19" s="42"/>
      <c r="L19" s="42"/>
      <c r="M19" s="42"/>
      <c r="N19" s="42"/>
      <c r="O19" s="42"/>
      <c r="P19" s="42"/>
      <c r="Q19" s="42"/>
      <c r="R19" s="42"/>
      <c r="S19" s="42"/>
      <c r="T19" s="42"/>
      <c r="U19" s="42"/>
    </row>
    <row r="20" spans="1:21" ht="16.350000000000001" customHeight="1" x14ac:dyDescent="0.3">
      <c r="A20" s="52" t="s">
        <v>142</v>
      </c>
      <c r="B20" s="54"/>
      <c r="C20" s="74"/>
      <c r="D20" s="42"/>
      <c r="E20" s="42"/>
      <c r="F20" s="42"/>
      <c r="G20" s="42"/>
      <c r="H20" s="42"/>
      <c r="I20" s="42"/>
      <c r="J20" s="42"/>
      <c r="K20" s="42"/>
      <c r="L20" s="42"/>
      <c r="M20" s="42"/>
      <c r="N20" s="42"/>
      <c r="O20" s="42"/>
      <c r="P20" s="42"/>
      <c r="Q20" s="42"/>
      <c r="R20" s="42"/>
      <c r="S20" s="42"/>
      <c r="T20" s="42"/>
      <c r="U20" s="42"/>
    </row>
    <row r="21" spans="1:21" ht="15.6" x14ac:dyDescent="0.3">
      <c r="A21" s="13" t="s">
        <v>83</v>
      </c>
      <c r="B21" s="23" t="e">
        <f>'Grille d''entretien IDE'!R22</f>
        <v>#DIV/0!</v>
      </c>
      <c r="C21" s="74"/>
      <c r="D21" s="42"/>
      <c r="E21" s="42"/>
      <c r="F21" s="42"/>
      <c r="G21" s="42"/>
      <c r="H21" s="42"/>
      <c r="I21" s="42"/>
      <c r="J21" s="42"/>
      <c r="K21" s="42"/>
      <c r="L21" s="42"/>
      <c r="M21" s="42"/>
      <c r="N21" s="42"/>
      <c r="O21" s="42"/>
      <c r="P21" s="42"/>
      <c r="Q21" s="42"/>
      <c r="R21" s="42"/>
      <c r="S21" s="42"/>
      <c r="T21" s="42"/>
      <c r="U21" s="42"/>
    </row>
    <row r="22" spans="1:21" ht="15.6" x14ac:dyDescent="0.3">
      <c r="A22" s="20" t="s">
        <v>54</v>
      </c>
      <c r="B22" s="23" t="e">
        <f>'Grille d''entretien IDE'!R23</f>
        <v>#DIV/0!</v>
      </c>
      <c r="C22" s="74"/>
      <c r="D22" s="42"/>
      <c r="E22" s="42"/>
      <c r="F22" s="42"/>
      <c r="G22" s="42"/>
      <c r="H22" s="42"/>
      <c r="I22" s="42"/>
      <c r="J22" s="42"/>
      <c r="K22" s="42"/>
      <c r="L22" s="42"/>
      <c r="M22" s="42"/>
      <c r="N22" s="42"/>
      <c r="O22" s="42"/>
      <c r="P22" s="42"/>
      <c r="Q22" s="42"/>
      <c r="R22" s="42"/>
      <c r="S22" s="42"/>
      <c r="T22" s="42"/>
      <c r="U22" s="42"/>
    </row>
    <row r="23" spans="1:21" ht="15.6" x14ac:dyDescent="0.3">
      <c r="A23" s="52" t="s">
        <v>74</v>
      </c>
      <c r="B23" s="54"/>
      <c r="C23" s="74"/>
      <c r="D23" s="42"/>
      <c r="E23" s="42"/>
      <c r="F23" s="42"/>
      <c r="G23" s="42"/>
      <c r="H23" s="42"/>
      <c r="I23" s="42"/>
      <c r="J23" s="42"/>
      <c r="K23" s="42"/>
      <c r="L23" s="42"/>
      <c r="M23" s="42"/>
      <c r="N23" s="42"/>
      <c r="O23" s="42"/>
      <c r="P23" s="42"/>
      <c r="Q23" s="42"/>
      <c r="R23" s="42"/>
      <c r="S23" s="42"/>
      <c r="T23" s="42"/>
      <c r="U23" s="42"/>
    </row>
    <row r="24" spans="1:21" ht="33" customHeight="1" x14ac:dyDescent="0.3">
      <c r="A24" s="20" t="s">
        <v>88</v>
      </c>
      <c r="B24" s="23" t="e">
        <f>'Grille d''entretien IDE'!R25</f>
        <v>#DIV/0!</v>
      </c>
      <c r="C24" s="74"/>
      <c r="D24" s="42"/>
      <c r="E24" s="42"/>
      <c r="F24" s="42"/>
      <c r="G24" s="42"/>
      <c r="H24" s="42"/>
      <c r="I24" s="42"/>
      <c r="J24" s="42"/>
      <c r="K24" s="42"/>
      <c r="L24" s="42"/>
      <c r="M24" s="42"/>
      <c r="N24" s="42"/>
      <c r="O24" s="42"/>
      <c r="P24" s="42"/>
      <c r="Q24" s="42"/>
      <c r="R24" s="42"/>
      <c r="S24" s="42"/>
      <c r="T24" s="42"/>
      <c r="U24" s="42"/>
    </row>
    <row r="25" spans="1:21" ht="15.6" x14ac:dyDescent="0.3">
      <c r="A25" s="13" t="s">
        <v>127</v>
      </c>
      <c r="B25" s="23"/>
      <c r="C25" s="74"/>
      <c r="D25" s="42"/>
      <c r="E25" s="42"/>
      <c r="F25" s="42"/>
      <c r="G25" s="42"/>
      <c r="H25" s="42"/>
      <c r="I25" s="42"/>
      <c r="J25" s="42"/>
      <c r="K25" s="42"/>
      <c r="L25" s="42"/>
      <c r="M25" s="42"/>
      <c r="N25" s="42"/>
      <c r="O25" s="42"/>
      <c r="P25" s="42"/>
      <c r="Q25" s="42"/>
      <c r="R25" s="42"/>
      <c r="S25" s="42"/>
      <c r="T25" s="42"/>
      <c r="U25" s="42"/>
    </row>
    <row r="26" spans="1:21" ht="33.6" customHeight="1" x14ac:dyDescent="0.3">
      <c r="A26" s="20" t="s">
        <v>89</v>
      </c>
      <c r="B26" s="23" t="e">
        <f>'Grille d''entretien IDE'!R27</f>
        <v>#DIV/0!</v>
      </c>
      <c r="C26" s="74"/>
      <c r="D26" s="42"/>
      <c r="E26" s="42"/>
      <c r="F26" s="42"/>
      <c r="G26" s="42"/>
      <c r="H26" s="42"/>
      <c r="I26" s="42"/>
      <c r="J26" s="42"/>
      <c r="K26" s="42"/>
      <c r="L26" s="42"/>
      <c r="M26" s="42"/>
      <c r="N26" s="42"/>
      <c r="O26" s="42"/>
      <c r="P26" s="42"/>
      <c r="Q26" s="42"/>
      <c r="R26" s="42"/>
      <c r="S26" s="42"/>
      <c r="T26" s="42"/>
      <c r="U26" s="42"/>
    </row>
    <row r="27" spans="1:21" ht="15.6" x14ac:dyDescent="0.3">
      <c r="A27" s="13" t="s">
        <v>90</v>
      </c>
      <c r="B27" s="23" t="e">
        <f>'Grille d''entretien IDE'!R28</f>
        <v>#DIV/0!</v>
      </c>
      <c r="C27" s="74"/>
      <c r="D27" s="42"/>
      <c r="E27" s="42"/>
      <c r="F27" s="42"/>
      <c r="G27" s="42"/>
      <c r="H27" s="42"/>
      <c r="I27" s="42"/>
      <c r="J27" s="42"/>
      <c r="K27" s="42"/>
      <c r="L27" s="42"/>
      <c r="M27" s="42"/>
      <c r="N27" s="42"/>
      <c r="O27" s="42"/>
      <c r="P27" s="42"/>
      <c r="Q27" s="42"/>
      <c r="R27" s="42"/>
      <c r="S27" s="42"/>
      <c r="T27" s="42"/>
      <c r="U27" s="42"/>
    </row>
    <row r="28" spans="1:21" ht="15.6" x14ac:dyDescent="0.3">
      <c r="A28" s="20" t="s">
        <v>91</v>
      </c>
      <c r="B28" s="23" t="e">
        <f>'Grille d''entretien IDE'!R29</f>
        <v>#DIV/0!</v>
      </c>
      <c r="C28" s="74"/>
      <c r="D28" s="42"/>
      <c r="E28" s="42"/>
      <c r="F28" s="42"/>
      <c r="G28" s="42"/>
      <c r="H28" s="42"/>
      <c r="I28" s="42"/>
      <c r="J28" s="42"/>
      <c r="K28" s="42"/>
      <c r="L28" s="42"/>
      <c r="M28" s="42"/>
      <c r="N28" s="42"/>
      <c r="O28" s="42"/>
      <c r="P28" s="42"/>
      <c r="Q28" s="42"/>
      <c r="R28" s="42"/>
      <c r="S28" s="42"/>
      <c r="T28" s="42"/>
      <c r="U28" s="42"/>
    </row>
    <row r="29" spans="1:21" ht="15.6" x14ac:dyDescent="0.3">
      <c r="A29" s="13" t="s">
        <v>80</v>
      </c>
      <c r="B29" s="40"/>
      <c r="C29" s="74"/>
      <c r="D29" s="42"/>
      <c r="E29" s="42"/>
      <c r="F29" s="42"/>
      <c r="G29" s="42"/>
      <c r="H29" s="42"/>
      <c r="I29" s="42"/>
      <c r="J29" s="42"/>
      <c r="K29" s="42"/>
      <c r="L29" s="42"/>
      <c r="M29" s="42"/>
      <c r="N29" s="42"/>
      <c r="O29" s="42"/>
      <c r="P29" s="42"/>
      <c r="Q29" s="42"/>
      <c r="R29" s="42"/>
      <c r="S29" s="42"/>
      <c r="T29" s="42"/>
      <c r="U29" s="42"/>
    </row>
    <row r="31" spans="1:21" x14ac:dyDescent="0.3">
      <c r="A31" s="42"/>
      <c r="B31" s="42"/>
      <c r="C31" s="42"/>
      <c r="D31" s="42"/>
      <c r="E31" s="42"/>
      <c r="F31" s="42"/>
      <c r="G31" s="42"/>
      <c r="H31" s="42"/>
      <c r="I31" s="42"/>
      <c r="J31" s="42"/>
      <c r="K31" s="42"/>
      <c r="L31" s="42"/>
      <c r="M31" s="42"/>
      <c r="N31" s="42"/>
      <c r="O31" s="42"/>
      <c r="P31" s="42"/>
      <c r="Q31" s="42"/>
      <c r="R31" s="42"/>
      <c r="S31" s="42"/>
      <c r="T31" s="42"/>
      <c r="U31" s="42"/>
    </row>
    <row r="32" spans="1:21" x14ac:dyDescent="0.3">
      <c r="A32" s="42"/>
      <c r="B32" s="42"/>
      <c r="C32" s="42"/>
      <c r="D32" s="42"/>
      <c r="E32" s="42"/>
      <c r="F32" s="42"/>
      <c r="G32" s="42"/>
      <c r="H32" s="42"/>
      <c r="I32" s="42"/>
      <c r="J32" s="42"/>
      <c r="K32" s="42"/>
      <c r="L32" s="42"/>
      <c r="M32" s="42"/>
      <c r="N32" s="42"/>
      <c r="O32" s="42"/>
      <c r="P32" s="42"/>
      <c r="Q32" s="42"/>
      <c r="R32" s="42"/>
      <c r="S32" s="42"/>
      <c r="T32" s="42"/>
      <c r="U32" s="42"/>
    </row>
    <row r="33" spans="1:21" x14ac:dyDescent="0.3">
      <c r="A33" s="42"/>
      <c r="B33" s="42"/>
      <c r="C33" s="42"/>
      <c r="D33" s="42"/>
      <c r="E33" s="42"/>
      <c r="F33" s="42"/>
      <c r="G33" s="42"/>
      <c r="H33" s="42"/>
      <c r="I33" s="42"/>
      <c r="J33" s="42"/>
      <c r="K33" s="42"/>
      <c r="L33" s="42"/>
      <c r="M33" s="42"/>
      <c r="N33" s="42"/>
      <c r="O33" s="42"/>
      <c r="P33" s="42"/>
      <c r="Q33" s="42"/>
      <c r="R33" s="42"/>
      <c r="S33" s="42"/>
      <c r="T33" s="42"/>
      <c r="U33" s="42"/>
    </row>
    <row r="34" spans="1:21" x14ac:dyDescent="0.3">
      <c r="A34" s="42"/>
      <c r="B34" s="42"/>
      <c r="C34" s="42"/>
      <c r="D34" s="42"/>
      <c r="E34" s="42"/>
      <c r="F34" s="42"/>
      <c r="G34" s="42"/>
      <c r="H34" s="42"/>
      <c r="I34" s="42"/>
      <c r="J34" s="42"/>
      <c r="K34" s="42"/>
      <c r="L34" s="42"/>
      <c r="M34" s="42"/>
      <c r="N34" s="42"/>
      <c r="O34" s="42"/>
      <c r="P34" s="42"/>
      <c r="Q34" s="42"/>
      <c r="R34" s="42"/>
      <c r="S34" s="42"/>
      <c r="T34" s="42"/>
      <c r="U34" s="42"/>
    </row>
    <row r="35" spans="1:21" x14ac:dyDescent="0.3">
      <c r="A35" s="42"/>
      <c r="B35" s="42"/>
      <c r="C35" s="42"/>
      <c r="D35" s="42"/>
      <c r="E35" s="42"/>
      <c r="F35" s="42"/>
      <c r="G35" s="42"/>
      <c r="H35" s="42"/>
      <c r="I35" s="42"/>
      <c r="J35" s="42"/>
      <c r="K35" s="42"/>
      <c r="L35" s="42"/>
      <c r="M35" s="42"/>
      <c r="N35" s="42"/>
      <c r="O35" s="42"/>
      <c r="P35" s="42"/>
      <c r="Q35" s="42"/>
      <c r="R35" s="42"/>
      <c r="S35" s="42"/>
      <c r="T35" s="42"/>
      <c r="U35" s="42"/>
    </row>
    <row r="36" spans="1:21" x14ac:dyDescent="0.3">
      <c r="A36" s="42"/>
      <c r="B36" s="42"/>
      <c r="C36" s="42"/>
      <c r="D36" s="42"/>
      <c r="E36" s="42"/>
      <c r="F36" s="42"/>
      <c r="G36" s="42"/>
      <c r="H36" s="42"/>
      <c r="I36" s="42"/>
      <c r="J36" s="42"/>
      <c r="K36" s="42"/>
      <c r="L36" s="42"/>
      <c r="M36" s="42"/>
      <c r="N36" s="42"/>
      <c r="O36" s="42"/>
      <c r="P36" s="42"/>
      <c r="Q36" s="42"/>
      <c r="R36" s="42"/>
      <c r="S36" s="42"/>
      <c r="T36" s="42"/>
      <c r="U36" s="42"/>
    </row>
    <row r="37" spans="1:21" x14ac:dyDescent="0.3">
      <c r="A37" s="42"/>
      <c r="B37" s="42"/>
      <c r="C37" s="42"/>
      <c r="D37" s="42"/>
      <c r="E37" s="42"/>
      <c r="F37" s="42"/>
      <c r="G37" s="42"/>
      <c r="H37" s="42"/>
      <c r="I37" s="42"/>
      <c r="J37" s="42"/>
      <c r="K37" s="42"/>
      <c r="L37" s="42"/>
      <c r="M37" s="42"/>
      <c r="N37" s="42"/>
      <c r="O37" s="42"/>
      <c r="P37" s="42"/>
      <c r="Q37" s="42"/>
      <c r="R37" s="42"/>
      <c r="S37" s="42"/>
      <c r="T37" s="42"/>
      <c r="U37" s="42"/>
    </row>
    <row r="38" spans="1:21" x14ac:dyDescent="0.3">
      <c r="A38" s="42"/>
      <c r="B38" s="42"/>
      <c r="C38" s="42"/>
      <c r="D38" s="42"/>
      <c r="E38" s="42"/>
      <c r="F38" s="42"/>
      <c r="G38" s="42"/>
      <c r="H38" s="42"/>
      <c r="I38" s="42"/>
      <c r="J38" s="42"/>
      <c r="K38" s="42"/>
      <c r="L38" s="42"/>
      <c r="M38" s="42"/>
      <c r="N38" s="42"/>
      <c r="O38" s="42"/>
      <c r="P38" s="42"/>
      <c r="Q38" s="42"/>
      <c r="R38" s="42"/>
      <c r="S38" s="42"/>
      <c r="T38" s="42"/>
      <c r="U38" s="42"/>
    </row>
    <row r="39" spans="1:21" x14ac:dyDescent="0.3">
      <c r="A39" s="42"/>
      <c r="B39" s="42"/>
      <c r="C39" s="42"/>
      <c r="D39" s="42"/>
      <c r="E39" s="42"/>
      <c r="F39" s="42"/>
      <c r="G39" s="42"/>
      <c r="H39" s="42"/>
      <c r="I39" s="42"/>
      <c r="J39" s="42"/>
      <c r="K39" s="42"/>
      <c r="L39" s="42"/>
      <c r="M39" s="42"/>
      <c r="N39" s="42"/>
      <c r="O39" s="42"/>
      <c r="P39" s="42"/>
      <c r="Q39" s="42"/>
      <c r="R39" s="42"/>
      <c r="S39" s="42"/>
      <c r="T39" s="42"/>
      <c r="U39" s="42"/>
    </row>
    <row r="40" spans="1:21" x14ac:dyDescent="0.3">
      <c r="A40" s="42"/>
      <c r="B40" s="42"/>
      <c r="C40" s="42"/>
      <c r="D40" s="42"/>
      <c r="E40" s="42"/>
      <c r="F40" s="42"/>
      <c r="G40" s="42"/>
      <c r="H40" s="42"/>
      <c r="I40" s="42"/>
      <c r="J40" s="42"/>
      <c r="K40" s="42"/>
      <c r="L40" s="42"/>
      <c r="M40" s="42"/>
      <c r="N40" s="42"/>
      <c r="O40" s="42"/>
      <c r="P40" s="42"/>
      <c r="Q40" s="42"/>
      <c r="R40" s="42"/>
      <c r="S40" s="42"/>
      <c r="T40" s="42"/>
      <c r="U40" s="42"/>
    </row>
    <row r="41" spans="1:21" x14ac:dyDescent="0.3">
      <c r="A41" s="42"/>
      <c r="B41" s="42"/>
      <c r="C41" s="42"/>
      <c r="D41" s="42"/>
      <c r="E41" s="42"/>
      <c r="F41" s="42"/>
      <c r="G41" s="42"/>
      <c r="H41" s="42"/>
      <c r="I41" s="42"/>
      <c r="J41" s="42"/>
      <c r="K41" s="42"/>
      <c r="L41" s="42"/>
      <c r="M41" s="42"/>
      <c r="N41" s="42"/>
      <c r="O41" s="42"/>
      <c r="P41" s="42"/>
      <c r="Q41" s="42"/>
      <c r="R41" s="42"/>
      <c r="S41" s="42"/>
      <c r="T41" s="42"/>
      <c r="U41" s="42"/>
    </row>
    <row r="42" spans="1:21" x14ac:dyDescent="0.3">
      <c r="A42" s="42"/>
      <c r="B42" s="42"/>
      <c r="C42" s="42"/>
      <c r="D42" s="42"/>
      <c r="E42" s="42"/>
      <c r="F42" s="42"/>
      <c r="G42" s="42"/>
      <c r="H42" s="42"/>
      <c r="I42" s="42"/>
      <c r="J42" s="42"/>
      <c r="K42" s="42"/>
      <c r="L42" s="42"/>
      <c r="M42" s="42"/>
      <c r="N42" s="42"/>
      <c r="O42" s="42"/>
      <c r="P42" s="42"/>
      <c r="Q42" s="42"/>
      <c r="R42" s="42"/>
      <c r="S42" s="42"/>
      <c r="T42" s="42"/>
      <c r="U42" s="42"/>
    </row>
    <row r="43" spans="1:21" x14ac:dyDescent="0.3">
      <c r="A43" s="42"/>
      <c r="B43" s="42"/>
      <c r="C43" s="42"/>
      <c r="D43" s="42"/>
      <c r="E43" s="42"/>
      <c r="F43" s="42"/>
      <c r="G43" s="42"/>
      <c r="H43" s="42"/>
      <c r="I43" s="42"/>
      <c r="J43" s="42"/>
      <c r="K43" s="42"/>
      <c r="L43" s="42"/>
      <c r="M43" s="42"/>
      <c r="N43" s="42"/>
      <c r="O43" s="42"/>
      <c r="P43" s="42"/>
      <c r="Q43" s="42"/>
      <c r="R43" s="42"/>
      <c r="S43" s="42"/>
      <c r="T43" s="42"/>
      <c r="U43" s="42"/>
    </row>
    <row r="44" spans="1:21" x14ac:dyDescent="0.3">
      <c r="A44" s="42"/>
      <c r="B44" s="42"/>
      <c r="C44" s="42"/>
      <c r="D44" s="42"/>
      <c r="E44" s="42"/>
      <c r="F44" s="42"/>
      <c r="G44" s="42"/>
      <c r="H44" s="42"/>
      <c r="I44" s="42"/>
      <c r="J44" s="42"/>
      <c r="K44" s="42"/>
      <c r="L44" s="42"/>
      <c r="M44" s="42"/>
      <c r="N44" s="42"/>
      <c r="O44" s="42"/>
      <c r="P44" s="42"/>
      <c r="Q44" s="42"/>
      <c r="R44" s="42"/>
      <c r="S44" s="42"/>
      <c r="T44" s="42"/>
      <c r="U44" s="42"/>
    </row>
    <row r="45" spans="1:21" x14ac:dyDescent="0.3">
      <c r="A45" s="42"/>
      <c r="B45" s="42"/>
      <c r="C45" s="42"/>
      <c r="D45" s="42"/>
      <c r="E45" s="42"/>
      <c r="F45" s="42"/>
      <c r="G45" s="42"/>
      <c r="H45" s="42"/>
      <c r="I45" s="42"/>
      <c r="J45" s="42"/>
      <c r="K45" s="42"/>
      <c r="L45" s="42"/>
      <c r="M45" s="42"/>
      <c r="N45" s="42"/>
      <c r="O45" s="42"/>
      <c r="P45" s="42"/>
      <c r="Q45" s="42"/>
      <c r="R45" s="42"/>
      <c r="S45" s="42"/>
      <c r="T45" s="42"/>
      <c r="U45" s="42"/>
    </row>
    <row r="46" spans="1:21" x14ac:dyDescent="0.3">
      <c r="A46" s="42"/>
      <c r="B46" s="42"/>
      <c r="C46" s="42"/>
      <c r="D46" s="42"/>
      <c r="E46" s="42"/>
      <c r="F46" s="42"/>
      <c r="G46" s="42"/>
      <c r="H46" s="42"/>
      <c r="I46" s="42"/>
      <c r="J46" s="42"/>
      <c r="K46" s="42"/>
      <c r="L46" s="42"/>
      <c r="M46" s="42"/>
      <c r="N46" s="42"/>
      <c r="O46" s="42"/>
      <c r="P46" s="42"/>
      <c r="Q46" s="42"/>
      <c r="R46" s="42"/>
      <c r="S46" s="42"/>
      <c r="T46" s="42"/>
      <c r="U46" s="42"/>
    </row>
    <row r="47" spans="1:21" x14ac:dyDescent="0.3">
      <c r="A47" s="42"/>
      <c r="B47" s="42"/>
      <c r="C47" s="42"/>
      <c r="D47" s="42"/>
      <c r="E47" s="42"/>
      <c r="F47" s="42"/>
      <c r="G47" s="42"/>
      <c r="H47" s="42"/>
      <c r="I47" s="42"/>
      <c r="J47" s="42"/>
      <c r="K47" s="42"/>
      <c r="L47" s="42"/>
      <c r="M47" s="42"/>
      <c r="N47" s="42"/>
      <c r="O47" s="42"/>
      <c r="P47" s="42"/>
      <c r="Q47" s="42"/>
      <c r="R47" s="42"/>
      <c r="S47" s="42"/>
      <c r="T47" s="42"/>
      <c r="U47" s="42"/>
    </row>
    <row r="48" spans="1:21" x14ac:dyDescent="0.3">
      <c r="A48" s="42"/>
      <c r="B48" s="42"/>
      <c r="C48" s="42"/>
      <c r="D48" s="42"/>
      <c r="E48" s="42"/>
      <c r="F48" s="42"/>
      <c r="G48" s="42"/>
      <c r="H48" s="42"/>
      <c r="I48" s="42"/>
      <c r="J48" s="42"/>
      <c r="K48" s="42"/>
      <c r="L48" s="42"/>
      <c r="M48" s="42"/>
      <c r="N48" s="42"/>
      <c r="O48" s="42"/>
      <c r="P48" s="42"/>
      <c r="Q48" s="42"/>
      <c r="R48" s="42"/>
      <c r="S48" s="42"/>
      <c r="T48" s="42"/>
      <c r="U48" s="42"/>
    </row>
    <row r="49" spans="1:21" x14ac:dyDescent="0.3">
      <c r="A49" s="42"/>
      <c r="B49" s="42"/>
      <c r="C49" s="42"/>
      <c r="D49" s="42"/>
      <c r="E49" s="42"/>
      <c r="F49" s="42"/>
      <c r="G49" s="42"/>
      <c r="H49" s="42"/>
      <c r="I49" s="42"/>
      <c r="J49" s="42"/>
      <c r="K49" s="42"/>
      <c r="L49" s="42"/>
      <c r="M49" s="42"/>
      <c r="N49" s="42"/>
      <c r="O49" s="42"/>
      <c r="P49" s="42"/>
      <c r="Q49" s="42"/>
      <c r="R49" s="42"/>
      <c r="S49" s="42"/>
      <c r="T49" s="42"/>
      <c r="U49" s="42"/>
    </row>
    <row r="50" spans="1:21" x14ac:dyDescent="0.3">
      <c r="A50" s="42"/>
      <c r="B50" s="42"/>
      <c r="C50" s="42"/>
      <c r="D50" s="42"/>
      <c r="E50" s="42"/>
      <c r="F50" s="42"/>
      <c r="G50" s="42"/>
      <c r="H50" s="42"/>
      <c r="I50" s="42"/>
      <c r="J50" s="42"/>
      <c r="K50" s="42"/>
      <c r="L50" s="42"/>
      <c r="M50" s="42"/>
      <c r="N50" s="42"/>
      <c r="O50" s="42"/>
      <c r="P50" s="42"/>
      <c r="Q50" s="42"/>
      <c r="R50" s="42"/>
      <c r="S50" s="42"/>
      <c r="T50" s="42"/>
      <c r="U50" s="42"/>
    </row>
    <row r="51" spans="1:21" x14ac:dyDescent="0.3">
      <c r="A51" s="42"/>
      <c r="B51" s="42"/>
      <c r="C51" s="42"/>
      <c r="D51" s="42"/>
      <c r="E51" s="42"/>
      <c r="F51" s="42"/>
      <c r="G51" s="42"/>
      <c r="H51" s="42"/>
      <c r="I51" s="42"/>
      <c r="J51" s="42"/>
      <c r="K51" s="42"/>
      <c r="L51" s="42"/>
      <c r="M51" s="42"/>
      <c r="N51" s="42"/>
      <c r="O51" s="42"/>
      <c r="P51" s="42"/>
      <c r="Q51" s="42"/>
      <c r="R51" s="42"/>
      <c r="S51" s="42"/>
      <c r="T51" s="42"/>
      <c r="U51" s="42"/>
    </row>
    <row r="52" spans="1:21" x14ac:dyDescent="0.3">
      <c r="A52" s="42"/>
      <c r="B52" s="42"/>
      <c r="C52" s="42"/>
      <c r="D52" s="42"/>
      <c r="E52" s="42"/>
      <c r="F52" s="42"/>
      <c r="G52" s="42"/>
      <c r="H52" s="42"/>
      <c r="I52" s="42"/>
      <c r="J52" s="42"/>
      <c r="K52" s="42"/>
      <c r="L52" s="42"/>
      <c r="M52" s="42"/>
      <c r="N52" s="42"/>
      <c r="O52" s="42"/>
      <c r="P52" s="42"/>
      <c r="Q52" s="42"/>
      <c r="R52" s="42"/>
      <c r="S52" s="42"/>
      <c r="T52" s="42"/>
      <c r="U52" s="42"/>
    </row>
    <row r="53" spans="1:21" x14ac:dyDescent="0.3">
      <c r="A53" s="42"/>
      <c r="B53" s="42"/>
      <c r="C53" s="42"/>
      <c r="D53" s="42"/>
      <c r="E53" s="42"/>
      <c r="F53" s="42"/>
      <c r="G53" s="42"/>
      <c r="H53" s="42"/>
      <c r="I53" s="42"/>
      <c r="J53" s="42"/>
      <c r="K53" s="42"/>
      <c r="L53" s="42"/>
      <c r="M53" s="42"/>
      <c r="N53" s="42"/>
      <c r="O53" s="42"/>
      <c r="P53" s="42"/>
      <c r="Q53" s="42"/>
      <c r="R53" s="42"/>
      <c r="S53" s="42"/>
      <c r="T53" s="42"/>
      <c r="U53" s="42"/>
    </row>
    <row r="54" spans="1:21" x14ac:dyDescent="0.3">
      <c r="A54" s="42"/>
      <c r="B54" s="42"/>
      <c r="C54" s="42"/>
      <c r="D54" s="42"/>
      <c r="E54" s="42"/>
      <c r="F54" s="42"/>
      <c r="G54" s="42"/>
      <c r="H54" s="42"/>
      <c r="I54" s="42"/>
      <c r="J54" s="42"/>
      <c r="K54" s="42"/>
      <c r="L54" s="42"/>
      <c r="M54" s="42"/>
      <c r="N54" s="42"/>
      <c r="O54" s="42"/>
      <c r="P54" s="42"/>
      <c r="Q54" s="42"/>
      <c r="R54" s="42"/>
      <c r="S54" s="42"/>
      <c r="T54" s="42"/>
      <c r="U54" s="42"/>
    </row>
    <row r="55" spans="1:21" x14ac:dyDescent="0.3">
      <c r="A55" s="42"/>
      <c r="B55" s="42"/>
      <c r="C55" s="42"/>
      <c r="D55" s="42"/>
      <c r="E55" s="42"/>
      <c r="F55" s="42"/>
      <c r="G55" s="42"/>
      <c r="H55" s="42"/>
      <c r="I55" s="42"/>
      <c r="J55" s="42"/>
      <c r="K55" s="42"/>
      <c r="L55" s="42"/>
      <c r="M55" s="42"/>
      <c r="N55" s="42"/>
      <c r="O55" s="42"/>
      <c r="P55" s="42"/>
      <c r="Q55" s="42"/>
      <c r="R55" s="42"/>
      <c r="S55" s="42"/>
      <c r="T55" s="42"/>
      <c r="U55" s="42"/>
    </row>
    <row r="56" spans="1:21" x14ac:dyDescent="0.3">
      <c r="A56" s="42"/>
      <c r="B56" s="42"/>
      <c r="C56" s="42"/>
      <c r="D56" s="42"/>
      <c r="E56" s="42"/>
      <c r="F56" s="42"/>
      <c r="G56" s="42"/>
      <c r="H56" s="42"/>
      <c r="I56" s="42"/>
      <c r="J56" s="42"/>
      <c r="K56" s="42"/>
      <c r="L56" s="42"/>
      <c r="M56" s="42"/>
      <c r="N56" s="42"/>
      <c r="O56" s="42"/>
      <c r="P56" s="42"/>
      <c r="Q56" s="42"/>
      <c r="R56" s="42"/>
      <c r="S56" s="42"/>
      <c r="T56" s="42"/>
      <c r="U56" s="42"/>
    </row>
    <row r="57" spans="1:21" x14ac:dyDescent="0.3">
      <c r="A57" s="42"/>
      <c r="B57" s="42"/>
      <c r="C57" s="42"/>
      <c r="D57" s="42"/>
      <c r="E57" s="42"/>
      <c r="F57" s="42"/>
      <c r="G57" s="42"/>
      <c r="H57" s="42"/>
      <c r="I57" s="42"/>
      <c r="J57" s="42"/>
      <c r="K57" s="42"/>
      <c r="L57" s="42"/>
      <c r="M57" s="42"/>
      <c r="N57" s="42"/>
      <c r="O57" s="42"/>
      <c r="P57" s="42"/>
      <c r="Q57" s="42"/>
      <c r="R57" s="42"/>
      <c r="S57" s="42"/>
      <c r="T57" s="42"/>
      <c r="U57" s="42"/>
    </row>
    <row r="59" spans="1:21" ht="21" customHeight="1" x14ac:dyDescent="0.3">
      <c r="A59" s="37" t="s">
        <v>86</v>
      </c>
      <c r="B59" s="64">
        <f>'Grille d''entretien IDE'!B26</f>
        <v>0</v>
      </c>
      <c r="C59" s="64"/>
      <c r="D59" s="64"/>
      <c r="E59" s="64"/>
      <c r="F59" s="64"/>
      <c r="G59" s="64"/>
      <c r="H59" s="64"/>
      <c r="I59" s="64"/>
      <c r="J59" s="64"/>
      <c r="K59" s="64"/>
      <c r="L59" s="64"/>
      <c r="M59" s="64"/>
      <c r="N59" s="64"/>
      <c r="O59" s="64"/>
      <c r="P59" s="64"/>
      <c r="Q59" s="64"/>
      <c r="R59" s="64"/>
      <c r="S59" s="64"/>
      <c r="T59" s="64"/>
      <c r="U59" s="64"/>
    </row>
    <row r="60" spans="1:21" x14ac:dyDescent="0.3">
      <c r="B60" s="64">
        <f>'Grille d''entretien IDE'!C26</f>
        <v>0</v>
      </c>
      <c r="C60" s="64"/>
      <c r="D60" s="64"/>
      <c r="E60" s="64"/>
      <c r="F60" s="64"/>
      <c r="G60" s="64"/>
      <c r="H60" s="64"/>
      <c r="I60" s="64"/>
      <c r="J60" s="64"/>
      <c r="K60" s="64"/>
      <c r="L60" s="64"/>
      <c r="M60" s="64"/>
      <c r="N60" s="64"/>
      <c r="O60" s="64"/>
      <c r="P60" s="64"/>
      <c r="Q60" s="64"/>
      <c r="R60" s="64"/>
      <c r="S60" s="64"/>
      <c r="T60" s="64"/>
      <c r="U60" s="64"/>
    </row>
    <row r="61" spans="1:21" x14ac:dyDescent="0.3">
      <c r="B61" s="64">
        <f>'Grille d''entretien IDE'!D26</f>
        <v>0</v>
      </c>
      <c r="C61" s="64"/>
      <c r="D61" s="64"/>
      <c r="E61" s="64"/>
      <c r="F61" s="64"/>
      <c r="G61" s="64"/>
      <c r="H61" s="64"/>
      <c r="I61" s="64"/>
      <c r="J61" s="64"/>
      <c r="K61" s="64"/>
      <c r="L61" s="64"/>
      <c r="M61" s="64"/>
      <c r="N61" s="64"/>
      <c r="O61" s="64"/>
      <c r="P61" s="64"/>
      <c r="Q61" s="64"/>
      <c r="R61" s="64"/>
      <c r="S61" s="64"/>
      <c r="T61" s="64"/>
      <c r="U61" s="64"/>
    </row>
    <row r="62" spans="1:21" x14ac:dyDescent="0.3">
      <c r="B62" s="64">
        <f>'Grille d''entretien IDE'!E26</f>
        <v>0</v>
      </c>
      <c r="C62" s="64"/>
      <c r="D62" s="64"/>
      <c r="E62" s="64"/>
      <c r="F62" s="64"/>
      <c r="G62" s="64"/>
      <c r="H62" s="64"/>
      <c r="I62" s="64"/>
      <c r="J62" s="64"/>
      <c r="K62" s="64"/>
      <c r="L62" s="64"/>
      <c r="M62" s="64"/>
      <c r="N62" s="64"/>
      <c r="O62" s="64"/>
      <c r="P62" s="64"/>
      <c r="Q62" s="64"/>
      <c r="R62" s="64"/>
      <c r="S62" s="64"/>
      <c r="T62" s="64"/>
      <c r="U62" s="64"/>
    </row>
    <row r="63" spans="1:21" x14ac:dyDescent="0.3">
      <c r="B63" s="64">
        <f>'Grille d''entretien IDE'!F26</f>
        <v>0</v>
      </c>
      <c r="C63" s="64"/>
      <c r="D63" s="64"/>
      <c r="E63" s="64"/>
      <c r="F63" s="64"/>
      <c r="G63" s="64"/>
      <c r="H63" s="64"/>
      <c r="I63" s="64"/>
      <c r="J63" s="64"/>
      <c r="K63" s="64"/>
      <c r="L63" s="64"/>
      <c r="M63" s="64"/>
      <c r="N63" s="64"/>
      <c r="O63" s="64"/>
      <c r="P63" s="64"/>
      <c r="Q63" s="64"/>
      <c r="R63" s="64"/>
      <c r="S63" s="64"/>
      <c r="T63" s="64"/>
      <c r="U63" s="64"/>
    </row>
    <row r="64" spans="1:21" x14ac:dyDescent="0.3">
      <c r="B64" s="64">
        <f>'Grille d''entretien IDE'!G26</f>
        <v>0</v>
      </c>
      <c r="C64" s="64"/>
      <c r="D64" s="64"/>
      <c r="E64" s="64"/>
      <c r="F64" s="64"/>
      <c r="G64" s="64"/>
      <c r="H64" s="64"/>
      <c r="I64" s="64"/>
      <c r="J64" s="64"/>
      <c r="K64" s="64"/>
      <c r="L64" s="64"/>
      <c r="M64" s="64"/>
      <c r="N64" s="64"/>
      <c r="O64" s="64"/>
      <c r="P64" s="64"/>
      <c r="Q64" s="64"/>
      <c r="R64" s="64"/>
      <c r="S64" s="64"/>
      <c r="T64" s="64"/>
      <c r="U64" s="64"/>
    </row>
    <row r="65" spans="1:21" x14ac:dyDescent="0.3">
      <c r="B65" s="64">
        <f>'Grille d''entretien IDE'!H26</f>
        <v>0</v>
      </c>
      <c r="C65" s="64"/>
      <c r="D65" s="64"/>
      <c r="E65" s="64"/>
      <c r="F65" s="64"/>
      <c r="G65" s="64"/>
      <c r="H65" s="64"/>
      <c r="I65" s="64"/>
      <c r="J65" s="64"/>
      <c r="K65" s="64"/>
      <c r="L65" s="64"/>
      <c r="M65" s="64"/>
      <c r="N65" s="64"/>
      <c r="O65" s="64"/>
      <c r="P65" s="64"/>
      <c r="Q65" s="64"/>
      <c r="R65" s="64"/>
      <c r="S65" s="64"/>
      <c r="T65" s="64"/>
      <c r="U65" s="64"/>
    </row>
    <row r="66" spans="1:21" x14ac:dyDescent="0.3">
      <c r="B66" s="64">
        <f>'Grille d''entretien IDE'!I26</f>
        <v>0</v>
      </c>
      <c r="C66" s="64"/>
      <c r="D66" s="64"/>
      <c r="E66" s="64"/>
      <c r="F66" s="64"/>
      <c r="G66" s="64"/>
      <c r="H66" s="64"/>
      <c r="I66" s="64"/>
      <c r="J66" s="64"/>
      <c r="K66" s="64"/>
      <c r="L66" s="64"/>
      <c r="M66" s="64"/>
      <c r="N66" s="64"/>
      <c r="O66" s="64"/>
      <c r="P66" s="64"/>
      <c r="Q66" s="64"/>
      <c r="R66" s="64"/>
      <c r="S66" s="64"/>
      <c r="T66" s="64"/>
      <c r="U66" s="64"/>
    </row>
    <row r="67" spans="1:21" x14ac:dyDescent="0.3">
      <c r="B67" s="64">
        <f>'Grille d''entretien IDE'!J26</f>
        <v>0</v>
      </c>
      <c r="C67" s="64"/>
      <c r="D67" s="64"/>
      <c r="E67" s="64"/>
      <c r="F67" s="64"/>
      <c r="G67" s="64"/>
      <c r="H67" s="64"/>
      <c r="I67" s="64"/>
      <c r="J67" s="64"/>
      <c r="K67" s="64"/>
      <c r="L67" s="64"/>
      <c r="M67" s="64"/>
      <c r="N67" s="64"/>
      <c r="O67" s="64"/>
      <c r="P67" s="64"/>
      <c r="Q67" s="64"/>
      <c r="R67" s="64"/>
      <c r="S67" s="64"/>
      <c r="T67" s="64"/>
      <c r="U67" s="64"/>
    </row>
    <row r="68" spans="1:21" x14ac:dyDescent="0.3">
      <c r="B68" s="24"/>
      <c r="C68" s="24"/>
      <c r="D68" s="24"/>
      <c r="E68" s="24"/>
      <c r="F68" s="24"/>
      <c r="G68" s="24"/>
      <c r="H68" s="24"/>
      <c r="I68" s="24"/>
      <c r="J68" s="24"/>
      <c r="K68" s="24"/>
      <c r="L68" s="24"/>
      <c r="M68" s="24"/>
      <c r="N68" s="24"/>
      <c r="O68" s="24"/>
      <c r="P68" s="24"/>
      <c r="Q68" s="24"/>
      <c r="R68" s="24"/>
      <c r="S68" s="24"/>
      <c r="T68" s="24"/>
      <c r="U68" s="24"/>
    </row>
    <row r="69" spans="1:21" ht="15.6" x14ac:dyDescent="0.3">
      <c r="A69" s="37" t="s">
        <v>80</v>
      </c>
      <c r="B69" s="64">
        <f>'Grille d''entretien IDE'!B30</f>
        <v>0</v>
      </c>
      <c r="C69" s="64"/>
      <c r="D69" s="64"/>
      <c r="E69" s="64"/>
      <c r="F69" s="64"/>
      <c r="G69" s="64"/>
      <c r="H69" s="64"/>
      <c r="I69" s="64"/>
      <c r="J69" s="64"/>
      <c r="K69" s="64"/>
      <c r="L69" s="64"/>
      <c r="M69" s="64"/>
      <c r="N69" s="64"/>
      <c r="O69" s="64"/>
      <c r="P69" s="64"/>
      <c r="Q69" s="64"/>
      <c r="R69" s="64"/>
      <c r="S69" s="64"/>
      <c r="T69" s="64"/>
      <c r="U69" s="64"/>
    </row>
    <row r="70" spans="1:21" x14ac:dyDescent="0.3">
      <c r="B70" s="64">
        <f>'Grille d''entretien IDE'!C30</f>
        <v>0</v>
      </c>
      <c r="C70" s="64"/>
      <c r="D70" s="64"/>
      <c r="E70" s="64"/>
      <c r="F70" s="64"/>
      <c r="G70" s="64"/>
      <c r="H70" s="64"/>
      <c r="I70" s="64"/>
      <c r="J70" s="64"/>
      <c r="K70" s="64"/>
      <c r="L70" s="64"/>
      <c r="M70" s="64"/>
      <c r="N70" s="64"/>
      <c r="O70" s="64"/>
      <c r="P70" s="64"/>
      <c r="Q70" s="64"/>
      <c r="R70" s="64"/>
      <c r="S70" s="64"/>
      <c r="T70" s="64"/>
      <c r="U70" s="64"/>
    </row>
    <row r="71" spans="1:21" x14ac:dyDescent="0.3">
      <c r="B71" s="64">
        <f>'Grille d''entretien IDE'!D30</f>
        <v>0</v>
      </c>
      <c r="C71" s="64"/>
      <c r="D71" s="64"/>
      <c r="E71" s="64"/>
      <c r="F71" s="64"/>
      <c r="G71" s="64"/>
      <c r="H71" s="64"/>
      <c r="I71" s="64"/>
      <c r="J71" s="64"/>
      <c r="K71" s="64"/>
      <c r="L71" s="64"/>
      <c r="M71" s="64"/>
      <c r="N71" s="64"/>
      <c r="O71" s="64"/>
      <c r="P71" s="64"/>
      <c r="Q71" s="64"/>
      <c r="R71" s="64"/>
      <c r="S71" s="64"/>
      <c r="T71" s="64"/>
      <c r="U71" s="64"/>
    </row>
    <row r="72" spans="1:21" x14ac:dyDescent="0.3">
      <c r="B72" s="64">
        <f>'Grille d''entretien IDE'!E30</f>
        <v>0</v>
      </c>
      <c r="C72" s="64"/>
      <c r="D72" s="64"/>
      <c r="E72" s="64"/>
      <c r="F72" s="64"/>
      <c r="G72" s="64"/>
      <c r="H72" s="64"/>
      <c r="I72" s="64"/>
      <c r="J72" s="64"/>
      <c r="K72" s="64"/>
      <c r="L72" s="64"/>
      <c r="M72" s="64"/>
      <c r="N72" s="64"/>
      <c r="O72" s="64"/>
      <c r="P72" s="64"/>
      <c r="Q72" s="64"/>
      <c r="R72" s="64"/>
      <c r="S72" s="64"/>
      <c r="T72" s="64"/>
      <c r="U72" s="64"/>
    </row>
    <row r="73" spans="1:21" x14ac:dyDescent="0.3">
      <c r="B73" s="64">
        <f>'Grille d''entretien IDE'!F30</f>
        <v>0</v>
      </c>
      <c r="C73" s="64"/>
      <c r="D73" s="64"/>
      <c r="E73" s="64"/>
      <c r="F73" s="64"/>
      <c r="G73" s="64"/>
      <c r="H73" s="64"/>
      <c r="I73" s="64"/>
      <c r="J73" s="64"/>
      <c r="K73" s="64"/>
      <c r="L73" s="64"/>
      <c r="M73" s="64"/>
      <c r="N73" s="64"/>
      <c r="O73" s="64"/>
      <c r="P73" s="64"/>
      <c r="Q73" s="64"/>
      <c r="R73" s="64"/>
      <c r="S73" s="64"/>
      <c r="T73" s="64"/>
      <c r="U73" s="64"/>
    </row>
    <row r="74" spans="1:21" x14ac:dyDescent="0.3">
      <c r="B74" s="64">
        <f>'Grille d''entretien IDE'!G30</f>
        <v>0</v>
      </c>
      <c r="C74" s="64"/>
      <c r="D74" s="64"/>
      <c r="E74" s="64"/>
      <c r="F74" s="64"/>
      <c r="G74" s="64"/>
      <c r="H74" s="64"/>
      <c r="I74" s="64"/>
      <c r="J74" s="64"/>
      <c r="K74" s="64"/>
      <c r="L74" s="64"/>
      <c r="M74" s="64"/>
      <c r="N74" s="64"/>
      <c r="O74" s="64"/>
      <c r="P74" s="64"/>
      <c r="Q74" s="64"/>
      <c r="R74" s="64"/>
      <c r="S74" s="64"/>
      <c r="T74" s="64"/>
      <c r="U74" s="64"/>
    </row>
    <row r="75" spans="1:21" x14ac:dyDescent="0.3">
      <c r="B75" s="64">
        <f>'Grille d''entretien IDE'!H30</f>
        <v>0</v>
      </c>
      <c r="C75" s="64"/>
      <c r="D75" s="64"/>
      <c r="E75" s="64"/>
      <c r="F75" s="64"/>
      <c r="G75" s="64"/>
      <c r="H75" s="64"/>
      <c r="I75" s="64"/>
      <c r="J75" s="64"/>
      <c r="K75" s="64"/>
      <c r="L75" s="64"/>
      <c r="M75" s="64"/>
      <c r="N75" s="64"/>
      <c r="O75" s="64"/>
      <c r="P75" s="64"/>
      <c r="Q75" s="64"/>
      <c r="R75" s="64"/>
      <c r="S75" s="64"/>
      <c r="T75" s="64"/>
      <c r="U75" s="64"/>
    </row>
    <row r="76" spans="1:21" x14ac:dyDescent="0.3">
      <c r="B76" s="64">
        <f>'Grille d''entretien IDE'!I30</f>
        <v>0</v>
      </c>
      <c r="C76" s="64"/>
      <c r="D76" s="64"/>
      <c r="E76" s="64"/>
      <c r="F76" s="64"/>
      <c r="G76" s="64"/>
      <c r="H76" s="64"/>
      <c r="I76" s="64"/>
      <c r="J76" s="64"/>
      <c r="K76" s="64"/>
      <c r="L76" s="64"/>
      <c r="M76" s="64"/>
      <c r="N76" s="64"/>
      <c r="O76" s="64"/>
      <c r="P76" s="64"/>
      <c r="Q76" s="64"/>
      <c r="R76" s="64"/>
      <c r="S76" s="64"/>
      <c r="T76" s="64"/>
      <c r="U76" s="64"/>
    </row>
    <row r="77" spans="1:21" x14ac:dyDescent="0.3">
      <c r="B77" s="64">
        <f>'Grille d''entretien IDE'!J30</f>
        <v>0</v>
      </c>
      <c r="C77" s="64"/>
      <c r="D77" s="64"/>
      <c r="E77" s="64"/>
      <c r="F77" s="64"/>
      <c r="G77" s="64"/>
      <c r="H77" s="64"/>
      <c r="I77" s="64"/>
      <c r="J77" s="64"/>
      <c r="K77" s="64"/>
      <c r="L77" s="64"/>
      <c r="M77" s="64"/>
      <c r="N77" s="64"/>
      <c r="O77" s="64"/>
      <c r="P77" s="64"/>
      <c r="Q77" s="64"/>
      <c r="R77" s="64"/>
      <c r="S77" s="64"/>
      <c r="T77" s="64"/>
      <c r="U77" s="64"/>
    </row>
  </sheetData>
  <mergeCells count="30">
    <mergeCell ref="A31:U57"/>
    <mergeCell ref="A13:B13"/>
    <mergeCell ref="A17:B17"/>
    <mergeCell ref="A23:B23"/>
    <mergeCell ref="A1:U1"/>
    <mergeCell ref="A2:U2"/>
    <mergeCell ref="B3:U3"/>
    <mergeCell ref="C5:U29"/>
    <mergeCell ref="A6:B6"/>
    <mergeCell ref="A10:B10"/>
    <mergeCell ref="A20:B20"/>
    <mergeCell ref="B4:U4"/>
    <mergeCell ref="B59:U59"/>
    <mergeCell ref="B60:U60"/>
    <mergeCell ref="B61:U61"/>
    <mergeCell ref="B62:U62"/>
    <mergeCell ref="B63:U63"/>
    <mergeCell ref="B64:U64"/>
    <mergeCell ref="B65:U65"/>
    <mergeCell ref="B66:U66"/>
    <mergeCell ref="B67:U67"/>
    <mergeCell ref="B69:U69"/>
    <mergeCell ref="B75:U75"/>
    <mergeCell ref="B76:U76"/>
    <mergeCell ref="B77:U77"/>
    <mergeCell ref="B70:U70"/>
    <mergeCell ref="B71:U71"/>
    <mergeCell ref="B72:U72"/>
    <mergeCell ref="B73:U73"/>
    <mergeCell ref="B74:U74"/>
  </mergeCells>
  <pageMargins left="0.7" right="0.7" top="0.75" bottom="0.75" header="0.3" footer="0.3"/>
  <pageSetup paperSize="9" scale="33"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0"/>
  <sheetViews>
    <sheetView zoomScale="60" workbookViewId="0">
      <selection activeCell="A3" sqref="A3"/>
    </sheetView>
  </sheetViews>
  <sheetFormatPr baseColWidth="10" defaultRowHeight="14.4" x14ac:dyDescent="0.3"/>
  <cols>
    <col min="1" max="1" width="57.88671875" customWidth="1"/>
    <col min="2" max="2" width="21.33203125" customWidth="1"/>
    <col min="3" max="3" width="18.109375" customWidth="1"/>
  </cols>
  <sheetData>
    <row r="1" spans="1:15" ht="64.650000000000006" customHeight="1" x14ac:dyDescent="0.3">
      <c r="A1" s="42"/>
      <c r="B1" s="42"/>
      <c r="C1" s="42"/>
      <c r="D1" s="42"/>
      <c r="E1" s="42"/>
      <c r="F1" s="42"/>
      <c r="G1" s="42"/>
      <c r="H1" s="42"/>
      <c r="I1" s="42"/>
      <c r="J1" s="42"/>
      <c r="K1" s="42"/>
      <c r="L1" s="42"/>
      <c r="M1" s="42"/>
      <c r="N1" s="42"/>
      <c r="O1" s="42"/>
    </row>
    <row r="2" spans="1:15" ht="54" customHeight="1" x14ac:dyDescent="0.3">
      <c r="A2" s="51" t="s">
        <v>143</v>
      </c>
      <c r="B2" s="51"/>
      <c r="C2" s="51"/>
      <c r="D2" s="51"/>
      <c r="E2" s="51"/>
      <c r="F2" s="51"/>
      <c r="G2" s="51"/>
      <c r="H2" s="51"/>
      <c r="I2" s="51"/>
      <c r="J2" s="51"/>
      <c r="K2" s="51"/>
      <c r="L2" s="51"/>
      <c r="M2" s="51"/>
      <c r="N2" s="51"/>
      <c r="O2" s="51"/>
    </row>
    <row r="3" spans="1:15" ht="20.100000000000001" customHeight="1" x14ac:dyDescent="0.4">
      <c r="A3" s="7" t="s">
        <v>22</v>
      </c>
      <c r="B3" s="42"/>
      <c r="C3" s="42"/>
      <c r="D3" s="42"/>
      <c r="E3" s="42"/>
      <c r="F3" s="42"/>
      <c r="G3" s="42"/>
      <c r="H3" s="42"/>
      <c r="I3" s="42"/>
      <c r="J3" s="42"/>
      <c r="K3" s="42"/>
    </row>
    <row r="4" spans="1:15" ht="33.6" customHeight="1" x14ac:dyDescent="0.3">
      <c r="A4" s="35" t="s">
        <v>25</v>
      </c>
      <c r="B4" s="41" t="s">
        <v>144</v>
      </c>
      <c r="C4" s="41" t="s">
        <v>145</v>
      </c>
      <c r="D4" s="42"/>
      <c r="E4" s="42"/>
      <c r="F4" s="42"/>
      <c r="G4" s="42"/>
      <c r="H4" s="42"/>
      <c r="I4" s="42"/>
      <c r="J4" s="42"/>
      <c r="K4" s="42"/>
      <c r="L4" s="42"/>
      <c r="M4" s="42"/>
      <c r="N4" s="42"/>
      <c r="O4" s="42"/>
    </row>
    <row r="5" spans="1:15" ht="20.100000000000001" customHeight="1" x14ac:dyDescent="0.3">
      <c r="A5" s="73" t="s">
        <v>134</v>
      </c>
      <c r="B5" s="73"/>
      <c r="C5" s="73"/>
      <c r="D5" s="42"/>
      <c r="E5" s="42"/>
      <c r="F5" s="42"/>
      <c r="G5" s="42"/>
      <c r="H5" s="42"/>
      <c r="I5" s="42"/>
      <c r="J5" s="42"/>
      <c r="K5" s="42"/>
      <c r="L5" s="42"/>
      <c r="M5" s="42"/>
      <c r="N5" s="42"/>
      <c r="O5" s="42"/>
    </row>
    <row r="6" spans="1:15" ht="20.100000000000001" customHeight="1" x14ac:dyDescent="0.3">
      <c r="A6" s="37" t="s">
        <v>135</v>
      </c>
      <c r="B6" s="38" t="e">
        <f>'Résultats Entretiens médecins'!B8</f>
        <v>#DIV/0!</v>
      </c>
      <c r="C6" s="21" t="e">
        <f>'Résultats Entetiens IDE'!B7</f>
        <v>#DIV/0!</v>
      </c>
      <c r="D6" s="42"/>
      <c r="E6" s="42"/>
      <c r="F6" s="42"/>
      <c r="G6" s="42"/>
      <c r="H6" s="42"/>
      <c r="I6" s="42"/>
      <c r="J6" s="42"/>
      <c r="K6" s="42"/>
      <c r="L6" s="42"/>
      <c r="M6" s="42"/>
      <c r="N6" s="42"/>
      <c r="O6" s="42"/>
    </row>
    <row r="7" spans="1:15" ht="31.65" customHeight="1" x14ac:dyDescent="0.3">
      <c r="A7" s="37" t="s">
        <v>136</v>
      </c>
      <c r="B7" s="38" t="e">
        <f>'Résultats Entretiens médecins'!B9</f>
        <v>#DIV/0!</v>
      </c>
      <c r="C7" s="21" t="e">
        <f>'Résultats Entetiens IDE'!B8</f>
        <v>#DIV/0!</v>
      </c>
      <c r="D7" s="42"/>
      <c r="E7" s="42"/>
      <c r="F7" s="42"/>
      <c r="G7" s="42"/>
      <c r="H7" s="42"/>
      <c r="I7" s="42"/>
      <c r="J7" s="42"/>
      <c r="K7" s="42"/>
      <c r="L7" s="42"/>
      <c r="M7" s="42"/>
      <c r="N7" s="42"/>
      <c r="O7" s="42"/>
    </row>
    <row r="8" spans="1:15" ht="31.35" customHeight="1" x14ac:dyDescent="0.3">
      <c r="A8" s="37" t="s">
        <v>44</v>
      </c>
      <c r="B8" s="38" t="e">
        <f>'Résultats Entretiens médecins'!B10</f>
        <v>#DIV/0!</v>
      </c>
      <c r="C8" s="21" t="e">
        <f>'Résultats Entetiens IDE'!B9</f>
        <v>#DIV/0!</v>
      </c>
      <c r="D8" s="42"/>
      <c r="E8" s="42"/>
      <c r="F8" s="42"/>
      <c r="G8" s="42"/>
      <c r="H8" s="42"/>
      <c r="I8" s="42"/>
      <c r="J8" s="42"/>
      <c r="K8" s="42"/>
      <c r="L8" s="42"/>
      <c r="M8" s="42"/>
      <c r="N8" s="42"/>
      <c r="O8" s="42"/>
    </row>
    <row r="9" spans="1:15" ht="20.100000000000001" customHeight="1" x14ac:dyDescent="0.3">
      <c r="A9" s="72" t="s">
        <v>137</v>
      </c>
      <c r="B9" s="72"/>
      <c r="C9" s="72"/>
      <c r="D9" s="42"/>
      <c r="E9" s="42"/>
      <c r="F9" s="42"/>
      <c r="G9" s="42"/>
      <c r="H9" s="42"/>
      <c r="I9" s="42"/>
      <c r="J9" s="42"/>
      <c r="K9" s="42"/>
      <c r="L9" s="42"/>
      <c r="M9" s="42"/>
      <c r="N9" s="42"/>
      <c r="O9" s="42"/>
    </row>
    <row r="10" spans="1:15" ht="28.65" customHeight="1" x14ac:dyDescent="0.3">
      <c r="A10" s="37" t="s">
        <v>84</v>
      </c>
      <c r="B10" s="38" t="e">
        <f>'Résultats Entretiens médecins'!B12</f>
        <v>#DIV/0!</v>
      </c>
      <c r="C10" s="21" t="e">
        <f>'Résultats Entetiens IDE'!B14</f>
        <v>#DIV/0!</v>
      </c>
      <c r="D10" s="42"/>
      <c r="E10" s="42"/>
      <c r="F10" s="42"/>
      <c r="G10" s="42"/>
      <c r="H10" s="42"/>
      <c r="I10" s="42"/>
      <c r="J10" s="42"/>
      <c r="K10" s="42"/>
      <c r="L10" s="42"/>
      <c r="M10" s="42"/>
      <c r="N10" s="42"/>
      <c r="O10" s="42"/>
    </row>
    <row r="11" spans="1:15" ht="28.65" customHeight="1" x14ac:dyDescent="0.3">
      <c r="A11" s="37" t="s">
        <v>47</v>
      </c>
      <c r="B11" s="38" t="e">
        <f>'Résultats Entretiens médecins'!B13</f>
        <v>#DIV/0!</v>
      </c>
      <c r="C11" s="21" t="e">
        <f>'Résultats Entetiens IDE'!B15</f>
        <v>#DIV/0!</v>
      </c>
      <c r="D11" s="42"/>
      <c r="E11" s="42"/>
      <c r="F11" s="42"/>
      <c r="G11" s="42"/>
      <c r="H11" s="42"/>
      <c r="I11" s="42"/>
      <c r="J11" s="42"/>
      <c r="K11" s="42"/>
      <c r="L11" s="42"/>
      <c r="M11" s="42"/>
      <c r="N11" s="42"/>
      <c r="O11" s="42"/>
    </row>
    <row r="12" spans="1:15" ht="29.4" customHeight="1" x14ac:dyDescent="0.3">
      <c r="A12" s="37" t="s">
        <v>85</v>
      </c>
      <c r="B12" s="38" t="e">
        <f>'Résultats Entretiens médecins'!B14</f>
        <v>#DIV/0!</v>
      </c>
      <c r="C12" s="21" t="e">
        <f>'Résultats Entetiens IDE'!B16</f>
        <v>#DIV/0!</v>
      </c>
      <c r="D12" s="42"/>
      <c r="E12" s="42"/>
      <c r="F12" s="42"/>
      <c r="G12" s="42"/>
      <c r="H12" s="42"/>
      <c r="I12" s="42"/>
      <c r="J12" s="42"/>
      <c r="K12" s="42"/>
      <c r="L12" s="42"/>
      <c r="M12" s="42"/>
      <c r="N12" s="42"/>
      <c r="O12" s="42"/>
    </row>
    <row r="13" spans="1:15" ht="20.100000000000001" customHeight="1" x14ac:dyDescent="0.3">
      <c r="A13" s="72" t="s">
        <v>138</v>
      </c>
      <c r="B13" s="72"/>
      <c r="C13" s="72"/>
      <c r="D13" s="42"/>
      <c r="E13" s="42"/>
      <c r="F13" s="42"/>
      <c r="G13" s="42"/>
      <c r="H13" s="42"/>
      <c r="I13" s="42"/>
      <c r="J13" s="42"/>
      <c r="K13" s="42"/>
      <c r="L13" s="42"/>
      <c r="M13" s="42"/>
      <c r="N13" s="42"/>
      <c r="O13" s="42"/>
    </row>
    <row r="14" spans="1:15" ht="20.100000000000001" customHeight="1" x14ac:dyDescent="0.3">
      <c r="A14" s="37" t="s">
        <v>87</v>
      </c>
      <c r="B14" s="38" t="e">
        <f>'Résultats Entretiens médecins'!B16</f>
        <v>#DIV/0!</v>
      </c>
      <c r="C14" s="21" t="e">
        <f>'Résultats Entetiens IDE'!B19</f>
        <v>#DIV/0!</v>
      </c>
      <c r="D14" s="42"/>
      <c r="E14" s="42"/>
      <c r="F14" s="42"/>
      <c r="G14" s="42"/>
      <c r="H14" s="42"/>
      <c r="I14" s="42"/>
      <c r="J14" s="42"/>
      <c r="K14" s="42"/>
      <c r="L14" s="42"/>
      <c r="M14" s="42"/>
      <c r="N14" s="42"/>
      <c r="O14" s="42"/>
    </row>
    <row r="16" spans="1:15" x14ac:dyDescent="0.3">
      <c r="A16" s="42"/>
      <c r="B16" s="42"/>
      <c r="C16" s="42"/>
      <c r="D16" s="42"/>
      <c r="E16" s="42"/>
      <c r="F16" s="42"/>
      <c r="G16" s="42"/>
      <c r="H16" s="42"/>
      <c r="I16" s="42"/>
      <c r="J16" s="42"/>
      <c r="K16" s="42"/>
      <c r="L16" s="42"/>
      <c r="M16" s="42"/>
      <c r="N16" s="42"/>
      <c r="O16" s="42"/>
    </row>
    <row r="17" spans="1:15" x14ac:dyDescent="0.3">
      <c r="A17" s="42"/>
      <c r="B17" s="42"/>
      <c r="C17" s="42"/>
      <c r="D17" s="42"/>
      <c r="E17" s="42"/>
      <c r="F17" s="42"/>
      <c r="G17" s="42"/>
      <c r="H17" s="42"/>
      <c r="I17" s="42"/>
      <c r="J17" s="42"/>
      <c r="K17" s="42"/>
      <c r="L17" s="42"/>
      <c r="M17" s="42"/>
      <c r="N17" s="42"/>
      <c r="O17" s="42"/>
    </row>
    <row r="18" spans="1:15" x14ac:dyDescent="0.3">
      <c r="A18" s="42"/>
      <c r="B18" s="42"/>
      <c r="C18" s="42"/>
      <c r="D18" s="42"/>
      <c r="E18" s="42"/>
      <c r="F18" s="42"/>
      <c r="G18" s="42"/>
      <c r="H18" s="42"/>
      <c r="I18" s="42"/>
      <c r="J18" s="42"/>
      <c r="K18" s="42"/>
      <c r="L18" s="42"/>
      <c r="M18" s="42"/>
      <c r="N18" s="42"/>
      <c r="O18" s="42"/>
    </row>
    <row r="19" spans="1:15" x14ac:dyDescent="0.3">
      <c r="A19" s="42"/>
      <c r="B19" s="42"/>
      <c r="C19" s="42"/>
      <c r="D19" s="42"/>
      <c r="E19" s="42"/>
      <c r="F19" s="42"/>
      <c r="G19" s="42"/>
      <c r="H19" s="42"/>
      <c r="I19" s="42"/>
      <c r="J19" s="42"/>
      <c r="K19" s="42"/>
      <c r="L19" s="42"/>
      <c r="M19" s="42"/>
      <c r="N19" s="42"/>
      <c r="O19" s="42"/>
    </row>
    <row r="20" spans="1:15" x14ac:dyDescent="0.3">
      <c r="A20" s="42"/>
      <c r="B20" s="42"/>
      <c r="C20" s="42"/>
      <c r="D20" s="42"/>
      <c r="E20" s="42"/>
      <c r="F20" s="42"/>
      <c r="G20" s="42"/>
      <c r="H20" s="42"/>
      <c r="I20" s="42"/>
      <c r="J20" s="42"/>
      <c r="K20" s="42"/>
      <c r="L20" s="42"/>
      <c r="M20" s="42"/>
      <c r="N20" s="42"/>
      <c r="O20" s="42"/>
    </row>
    <row r="21" spans="1:15" x14ac:dyDescent="0.3">
      <c r="A21" s="42"/>
      <c r="B21" s="42"/>
      <c r="C21" s="42"/>
      <c r="D21" s="42"/>
      <c r="E21" s="42"/>
      <c r="F21" s="42"/>
      <c r="G21" s="42"/>
      <c r="H21" s="42"/>
      <c r="I21" s="42"/>
      <c r="J21" s="42"/>
      <c r="K21" s="42"/>
      <c r="L21" s="42"/>
      <c r="M21" s="42"/>
      <c r="N21" s="42"/>
      <c r="O21" s="42"/>
    </row>
    <row r="22" spans="1:15" x14ac:dyDescent="0.3">
      <c r="A22" s="42"/>
      <c r="B22" s="42"/>
      <c r="C22" s="42"/>
      <c r="D22" s="42"/>
      <c r="E22" s="42"/>
      <c r="F22" s="42"/>
      <c r="G22" s="42"/>
      <c r="H22" s="42"/>
      <c r="I22" s="42"/>
      <c r="J22" s="42"/>
      <c r="K22" s="42"/>
      <c r="L22" s="42"/>
      <c r="M22" s="42"/>
      <c r="N22" s="42"/>
      <c r="O22" s="42"/>
    </row>
    <row r="23" spans="1:15" x14ac:dyDescent="0.3">
      <c r="A23" s="42"/>
      <c r="B23" s="42"/>
      <c r="C23" s="42"/>
      <c r="D23" s="42"/>
      <c r="E23" s="42"/>
      <c r="F23" s="42"/>
      <c r="G23" s="42"/>
      <c r="H23" s="42"/>
      <c r="I23" s="42"/>
      <c r="J23" s="42"/>
      <c r="K23" s="42"/>
      <c r="L23" s="42"/>
      <c r="M23" s="42"/>
      <c r="N23" s="42"/>
      <c r="O23" s="42"/>
    </row>
    <row r="24" spans="1:15" x14ac:dyDescent="0.3">
      <c r="A24" s="42"/>
      <c r="B24" s="42"/>
      <c r="C24" s="42"/>
      <c r="D24" s="42"/>
      <c r="E24" s="42"/>
      <c r="F24" s="42"/>
      <c r="G24" s="42"/>
      <c r="H24" s="42"/>
      <c r="I24" s="42"/>
      <c r="J24" s="42"/>
      <c r="K24" s="42"/>
      <c r="L24" s="42"/>
      <c r="M24" s="42"/>
      <c r="N24" s="42"/>
      <c r="O24" s="42"/>
    </row>
    <row r="25" spans="1:15" x14ac:dyDescent="0.3">
      <c r="A25" s="42"/>
      <c r="B25" s="42"/>
      <c r="C25" s="42"/>
      <c r="D25" s="42"/>
      <c r="E25" s="42"/>
      <c r="F25" s="42"/>
      <c r="G25" s="42"/>
      <c r="H25" s="42"/>
      <c r="I25" s="42"/>
      <c r="J25" s="42"/>
      <c r="K25" s="42"/>
      <c r="L25" s="42"/>
      <c r="M25" s="42"/>
      <c r="N25" s="42"/>
      <c r="O25" s="42"/>
    </row>
    <row r="26" spans="1:15" x14ac:dyDescent="0.3">
      <c r="A26" s="42"/>
      <c r="B26" s="42"/>
      <c r="C26" s="42"/>
      <c r="D26" s="42"/>
      <c r="E26" s="42"/>
      <c r="F26" s="42"/>
      <c r="G26" s="42"/>
      <c r="H26" s="42"/>
      <c r="I26" s="42"/>
      <c r="J26" s="42"/>
      <c r="K26" s="42"/>
      <c r="L26" s="42"/>
      <c r="M26" s="42"/>
      <c r="N26" s="42"/>
      <c r="O26" s="42"/>
    </row>
    <row r="27" spans="1:15" x14ac:dyDescent="0.3">
      <c r="A27" s="42"/>
      <c r="B27" s="42"/>
      <c r="C27" s="42"/>
      <c r="D27" s="42"/>
      <c r="E27" s="42"/>
      <c r="F27" s="42"/>
      <c r="G27" s="42"/>
      <c r="H27" s="42"/>
      <c r="I27" s="42"/>
      <c r="J27" s="42"/>
      <c r="K27" s="42"/>
      <c r="L27" s="42"/>
      <c r="M27" s="42"/>
      <c r="N27" s="42"/>
      <c r="O27" s="42"/>
    </row>
    <row r="28" spans="1:15" x14ac:dyDescent="0.3">
      <c r="A28" s="42"/>
      <c r="B28" s="42"/>
      <c r="C28" s="42"/>
      <c r="D28" s="42"/>
      <c r="E28" s="42"/>
      <c r="F28" s="42"/>
      <c r="G28" s="42"/>
      <c r="H28" s="42"/>
      <c r="I28" s="42"/>
      <c r="J28" s="42"/>
      <c r="K28" s="42"/>
      <c r="L28" s="42"/>
      <c r="M28" s="42"/>
      <c r="N28" s="42"/>
      <c r="O28" s="42"/>
    </row>
    <row r="29" spans="1:15" x14ac:dyDescent="0.3">
      <c r="A29" s="42"/>
      <c r="B29" s="42"/>
      <c r="C29" s="42"/>
      <c r="D29" s="42"/>
      <c r="E29" s="42"/>
      <c r="F29" s="42"/>
      <c r="G29" s="42"/>
      <c r="H29" s="42"/>
      <c r="I29" s="42"/>
      <c r="J29" s="42"/>
      <c r="K29" s="42"/>
      <c r="L29" s="42"/>
      <c r="M29" s="42"/>
      <c r="N29" s="42"/>
      <c r="O29" s="42"/>
    </row>
    <row r="30" spans="1:15" x14ac:dyDescent="0.3">
      <c r="A30" s="42"/>
      <c r="B30" s="42"/>
      <c r="C30" s="42"/>
      <c r="D30" s="42"/>
      <c r="E30" s="42"/>
      <c r="F30" s="42"/>
      <c r="G30" s="42"/>
      <c r="H30" s="42"/>
      <c r="I30" s="42"/>
      <c r="J30" s="42"/>
      <c r="K30" s="42"/>
      <c r="L30" s="42"/>
      <c r="M30" s="42"/>
      <c r="N30" s="42"/>
      <c r="O30" s="42"/>
    </row>
    <row r="31" spans="1:15" x14ac:dyDescent="0.3">
      <c r="A31" s="42"/>
      <c r="B31" s="42"/>
      <c r="C31" s="42"/>
      <c r="D31" s="42"/>
      <c r="E31" s="42"/>
      <c r="F31" s="42"/>
      <c r="G31" s="42"/>
      <c r="H31" s="42"/>
      <c r="I31" s="42"/>
      <c r="J31" s="42"/>
      <c r="K31" s="42"/>
      <c r="L31" s="42"/>
      <c r="M31" s="42"/>
      <c r="N31" s="42"/>
      <c r="O31" s="42"/>
    </row>
    <row r="32" spans="1:15" x14ac:dyDescent="0.3">
      <c r="A32" s="42"/>
      <c r="B32" s="42"/>
      <c r="C32" s="42"/>
      <c r="D32" s="42"/>
      <c r="E32" s="42"/>
      <c r="F32" s="42"/>
      <c r="G32" s="42"/>
      <c r="H32" s="42"/>
      <c r="I32" s="42"/>
      <c r="J32" s="42"/>
      <c r="K32" s="42"/>
      <c r="L32" s="42"/>
      <c r="M32" s="42"/>
      <c r="N32" s="42"/>
      <c r="O32" s="42"/>
    </row>
    <row r="33" spans="1:15" x14ac:dyDescent="0.3">
      <c r="A33" s="42"/>
      <c r="B33" s="42"/>
      <c r="C33" s="42"/>
      <c r="D33" s="42"/>
      <c r="E33" s="42"/>
      <c r="F33" s="42"/>
      <c r="G33" s="42"/>
      <c r="H33" s="42"/>
      <c r="I33" s="42"/>
      <c r="J33" s="42"/>
      <c r="K33" s="42"/>
      <c r="L33" s="42"/>
      <c r="M33" s="42"/>
      <c r="N33" s="42"/>
      <c r="O33" s="42"/>
    </row>
    <row r="34" spans="1:15" x14ac:dyDescent="0.3">
      <c r="A34" s="42"/>
      <c r="B34" s="42"/>
      <c r="C34" s="42"/>
      <c r="D34" s="42"/>
      <c r="E34" s="42"/>
      <c r="F34" s="42"/>
      <c r="G34" s="42"/>
      <c r="H34" s="42"/>
      <c r="I34" s="42"/>
      <c r="J34" s="42"/>
      <c r="K34" s="42"/>
      <c r="L34" s="42"/>
      <c r="M34" s="42"/>
      <c r="N34" s="42"/>
      <c r="O34" s="42"/>
    </row>
    <row r="35" spans="1:15" x14ac:dyDescent="0.3">
      <c r="A35" s="42"/>
      <c r="B35" s="42"/>
      <c r="C35" s="42"/>
      <c r="D35" s="42"/>
      <c r="E35" s="42"/>
      <c r="F35" s="42"/>
      <c r="G35" s="42"/>
      <c r="H35" s="42"/>
      <c r="I35" s="42"/>
      <c r="J35" s="42"/>
      <c r="K35" s="42"/>
      <c r="L35" s="42"/>
      <c r="M35" s="42"/>
      <c r="N35" s="42"/>
      <c r="O35" s="42"/>
    </row>
    <row r="36" spans="1:15" x14ac:dyDescent="0.3">
      <c r="A36" s="42"/>
      <c r="B36" s="42"/>
      <c r="C36" s="42"/>
      <c r="D36" s="42"/>
      <c r="E36" s="42"/>
      <c r="F36" s="42"/>
      <c r="G36" s="42"/>
      <c r="H36" s="42"/>
      <c r="I36" s="42"/>
      <c r="J36" s="42"/>
      <c r="K36" s="42"/>
      <c r="L36" s="42"/>
      <c r="M36" s="42"/>
      <c r="N36" s="42"/>
      <c r="O36" s="42"/>
    </row>
    <row r="37" spans="1:15" x14ac:dyDescent="0.3">
      <c r="A37" s="42"/>
      <c r="B37" s="42"/>
      <c r="C37" s="42"/>
      <c r="D37" s="42"/>
      <c r="E37" s="42"/>
      <c r="F37" s="42"/>
      <c r="G37" s="42"/>
      <c r="H37" s="42"/>
      <c r="I37" s="42"/>
      <c r="J37" s="42"/>
      <c r="K37" s="42"/>
      <c r="L37" s="42"/>
      <c r="M37" s="42"/>
      <c r="N37" s="42"/>
      <c r="O37" s="42"/>
    </row>
    <row r="38" spans="1:15" x14ac:dyDescent="0.3">
      <c r="A38" s="42"/>
      <c r="B38" s="42"/>
      <c r="C38" s="42"/>
      <c r="D38" s="42"/>
      <c r="E38" s="42"/>
      <c r="F38" s="42"/>
      <c r="G38" s="42"/>
      <c r="H38" s="42"/>
      <c r="I38" s="42"/>
      <c r="J38" s="42"/>
      <c r="K38" s="42"/>
      <c r="L38" s="42"/>
      <c r="M38" s="42"/>
      <c r="N38" s="42"/>
      <c r="O38" s="42"/>
    </row>
    <row r="39" spans="1:15" x14ac:dyDescent="0.3">
      <c r="A39" s="42"/>
      <c r="B39" s="42"/>
      <c r="C39" s="42"/>
      <c r="D39" s="42"/>
      <c r="E39" s="42"/>
      <c r="F39" s="42"/>
      <c r="G39" s="42"/>
      <c r="H39" s="42"/>
      <c r="I39" s="42"/>
      <c r="J39" s="42"/>
      <c r="K39" s="42"/>
      <c r="L39" s="42"/>
      <c r="M39" s="42"/>
      <c r="N39" s="42"/>
      <c r="O39" s="42"/>
    </row>
    <row r="40" spans="1:15" x14ac:dyDescent="0.3">
      <c r="A40" s="42"/>
      <c r="B40" s="42"/>
      <c r="C40" s="42"/>
      <c r="D40" s="42"/>
      <c r="E40" s="42"/>
      <c r="F40" s="42"/>
      <c r="G40" s="42"/>
      <c r="H40" s="42"/>
      <c r="I40" s="42"/>
      <c r="J40" s="42"/>
      <c r="K40" s="42"/>
      <c r="L40" s="42"/>
      <c r="M40" s="42"/>
      <c r="N40" s="42"/>
      <c r="O40" s="42"/>
    </row>
  </sheetData>
  <mergeCells count="8">
    <mergeCell ref="A16:O40"/>
    <mergeCell ref="A5:C5"/>
    <mergeCell ref="A9:C9"/>
    <mergeCell ref="A13:C13"/>
    <mergeCell ref="A1:O1"/>
    <mergeCell ref="A2:O2"/>
    <mergeCell ref="B3:K3"/>
    <mergeCell ref="D4:O14"/>
  </mergeCells>
  <pageMargins left="0.7" right="0.7" top="0.75" bottom="0.75" header="0.3" footer="0.3"/>
  <pageSetup paperSize="9" scale="37" orientation="landscape" horizontalDpi="1200" verticalDpi="12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640C3732C3E54397882C1B031A1099" ma:contentTypeVersion="17" ma:contentTypeDescription="Crée un document." ma:contentTypeScope="" ma:versionID="c25d952a9c11533b5fb22c1bb046b093">
  <xsd:schema xmlns:xsd="http://www.w3.org/2001/XMLSchema" xmlns:xs="http://www.w3.org/2001/XMLSchema" xmlns:p="http://schemas.microsoft.com/office/2006/metadata/properties" xmlns:ns2="c174b9f4-4b8d-43ec-ad4b-9abc3ae739bd" xmlns:ns3="06455f0c-3265-462e-b51f-303ae45e526e" targetNamespace="http://schemas.microsoft.com/office/2006/metadata/properties" ma:root="true" ma:fieldsID="5b48f909a5320fcdf0c1e4ec86ab4511" ns2:_="" ns3:_="">
    <xsd:import namespace="c174b9f4-4b8d-43ec-ad4b-9abc3ae739bd"/>
    <xsd:import namespace="06455f0c-3265-462e-b51f-303ae45e52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4b9f4-4b8d-43ec-ad4b-9abc3ae7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fda8636-34fc-4814-90e5-9c2d3a8a077b"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55f0c-3265-462e-b51f-303ae45e526e"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e2ed3c0a-ca7e-433b-a44d-a35041d57c5e}" ma:internalName="TaxCatchAll" ma:showField="CatchAllData" ma:web="06455f0c-3265-462e-b51f-303ae45e52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74b9f4-4b8d-43ec-ad4b-9abc3ae739bd">
      <Terms xmlns="http://schemas.microsoft.com/office/infopath/2007/PartnerControls"/>
    </lcf76f155ced4ddcb4097134ff3c332f>
    <TaxCatchAll xmlns="06455f0c-3265-462e-b51f-303ae45e526e" xsi:nil="true"/>
    <_Flow_SignoffStatus xmlns="c174b9f4-4b8d-43ec-ad4b-9abc3ae739bd" xsi:nil="true"/>
  </documentManagement>
</p:properties>
</file>

<file path=customXml/itemProps1.xml><?xml version="1.0" encoding="utf-8"?>
<ds:datastoreItem xmlns:ds="http://schemas.openxmlformats.org/officeDocument/2006/customXml" ds:itemID="{6E914209-F9EE-4D2B-8C58-FD46ED7BE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4b9f4-4b8d-43ec-ad4b-9abc3ae739bd"/>
    <ds:schemaRef ds:uri="06455f0c-3265-462e-b51f-303ae45e5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5DA1E5-7E20-47B5-99D6-C1FC60C6B882}">
  <ds:schemaRefs>
    <ds:schemaRef ds:uri="http://schemas.microsoft.com/sharepoint/v3/contenttype/forms"/>
  </ds:schemaRefs>
</ds:datastoreItem>
</file>

<file path=customXml/itemProps3.xml><?xml version="1.0" encoding="utf-8"?>
<ds:datastoreItem xmlns:ds="http://schemas.openxmlformats.org/officeDocument/2006/customXml" ds:itemID="{DA3CB49D-9569-4EC4-90FE-E350F2C487EA}">
  <ds:schemaRefs>
    <ds:schemaRef ds:uri="http://schemas.microsoft.com/office/2006/metadata/properties"/>
    <ds:schemaRef ds:uri="http://schemas.microsoft.com/office/infopath/2007/PartnerControls"/>
    <ds:schemaRef ds:uri="c174b9f4-4b8d-43ec-ad4b-9abc3ae739bd"/>
    <ds:schemaRef ds:uri="06455f0c-3265-462e-b51f-303ae45e526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Introduction </vt:lpstr>
      <vt:lpstr>Grille d'entretien Médecin</vt:lpstr>
      <vt:lpstr>Grille d'entretien IDE</vt:lpstr>
      <vt:lpstr>grille d'entretien IDE (3)</vt:lpstr>
      <vt:lpstr>Elements observés</vt:lpstr>
      <vt:lpstr>Elements investigés</vt:lpstr>
      <vt:lpstr>Résultats Entretiens médecins</vt:lpstr>
      <vt:lpstr>Résultats Entetiens IDE</vt:lpstr>
      <vt:lpstr>Résultats Médecins_IDE</vt:lpstr>
      <vt:lpstr>Résultats Elements observés</vt:lpstr>
      <vt:lpstr>'Elements observés'!Zone_d_impression</vt:lpstr>
      <vt:lpstr>'Grille d''entretien IDE'!Zone_d_impression</vt:lpstr>
      <vt:lpstr>'grille d''entretien IDE (3)'!Zone_d_impression</vt:lpstr>
      <vt:lpstr>'Grille d''entretien Médecin'!Zone_d_impression</vt:lpstr>
      <vt:lpstr>'Résultats Elements observés'!Zone_d_impression</vt:lpstr>
      <vt:lpstr>'Résultats Entetiens IDE'!Zone_d_impression</vt:lpstr>
      <vt:lpstr>'Résultats Entretiens médecins'!Zone_d_impression</vt:lpstr>
      <vt:lpstr>'Résultats Médecins_IDE'!Zone_d_impression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Béatrice Le Floch-Meunier</dc:creator>
  <cp:lastModifiedBy>Assistante Qualité</cp:lastModifiedBy>
  <cp:revision>1</cp:revision>
  <cp:lastPrinted>2023-04-17T13:04:23Z</cp:lastPrinted>
  <dcterms:created xsi:type="dcterms:W3CDTF">2021-07-16T05:55:18Z</dcterms:created>
  <dcterms:modified xsi:type="dcterms:W3CDTF">2023-04-17T13:20:03Z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0x010100FE640C3732C3E54397882C1B031A1099</vt:lpwstr>
  </property>
  <property fmtid="{D5CDD505-2E9C-101B-9397-08002B2CF9AE}" pid="3" name="MediaServiceImageTags">
    <vt:lpwstr/>
  </property>
</Properties>
</file>